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ΣΥΝΔΙΑΣΜΩΝ" sheetId="2" r:id="rId2"/>
    <sheet name="DATA_ΟΝΟΜ_ΣΥΝ" sheetId="3" r:id="rId3"/>
  </sheets>
  <definedNames>
    <definedName name="OnomataSynd.DB" localSheetId="2">'DATA_ΟΝΟΜ_ΣΥΝ'!$A$1:$B$6</definedName>
    <definedName name="_xlnm.Print_Titles" localSheetId="0">'ΕΚΤΥΠΩΣΗ'!$A:$I,'ΕΚΤΥΠΩΣΗ'!$1:$9</definedName>
    <definedName name="PS.DB" localSheetId="1">'DATA_ΣΥΝΔΙΑΣΜΩΝ'!$A$1:$P$377</definedName>
  </definedNames>
  <calcPr fullCalcOnLoad="1"/>
</workbook>
</file>

<file path=xl/sharedStrings.xml><?xml version="1.0" encoding="utf-8"?>
<sst xmlns="http://schemas.openxmlformats.org/spreadsheetml/2006/main" count="2295" uniqueCount="827">
  <si>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</si>
  <si>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</si>
  <si>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</si>
  <si>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</si>
  <si>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</si>
  <si>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</si>
  <si>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</si>
  <si>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</si>
  <si>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</si>
  <si>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</si>
  <si>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</si>
  <si>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</si>
  <si>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</si>
  <si>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</si>
  <si>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</si>
  <si>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</si>
  <si>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</si>
  <si>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</si>
  <si>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</si>
  <si>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</si>
  <si>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</si>
  <si>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</si>
  <si>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</si>
  <si>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</si>
  <si>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</si>
  <si>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</si>
  <si>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</si>
  <si>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</si>
  <si>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</si>
  <si>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</si>
  <si>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</si>
  <si>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</si>
  <si>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</si>
  <si>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</si>
  <si>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</si>
  <si>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</si>
  <si>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</si>
  <si>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</si>
  <si>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</si>
  <si>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</si>
  <si>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</si>
  <si>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</si>
  <si>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</si>
  <si>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</si>
  <si>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</si>
  <si>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</si>
  <si>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</si>
  <si>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</si>
  <si>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</si>
  <si>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</si>
  <si>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</si>
  <si>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</si>
  <si>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</si>
  <si>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</si>
  <si>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</si>
  <si>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</si>
  <si>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</si>
  <si>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</si>
  <si>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</si>
  <si>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</si>
  <si>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</si>
  <si>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</si>
  <si>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</si>
  <si>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</si>
  <si>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</si>
  <si>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</si>
  <si>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</si>
  <si>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</si>
  <si>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</si>
  <si>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</si>
  <si>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</si>
  <si>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</si>
  <si>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</si>
  <si>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</si>
  <si>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</si>
  <si>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</si>
  <si>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</si>
  <si>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</si>
  <si>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</si>
  <si>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</si>
  <si>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</si>
  <si>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</si>
  <si>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</si>
  <si>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</si>
  <si>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</si>
  <si>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</si>
  <si>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</si>
  <si>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</si>
  <si>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</si>
  <si>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</si>
  <si>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</si>
  <si>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</si>
  <si>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</si>
  <si>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</si>
  <si>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</si>
  <si>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</si>
  <si>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</si>
  <si>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</si>
  <si>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</si>
  <si>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</si>
  <si>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</si>
  <si>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</si>
  <si>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</si>
  <si>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</si>
  <si>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</si>
  <si>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</si>
  <si>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</si>
  <si>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</si>
  <si>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</si>
  <si>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</si>
  <si>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</si>
  <si>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</si>
  <si>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</si>
  <si>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</si>
  <si>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</si>
  <si>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</si>
  <si>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</si>
  <si>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</si>
  <si>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</si>
  <si>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</si>
  <si>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</si>
  <si>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</si>
  <si>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</si>
  <si>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</si>
  <si>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</si>
  <si>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</si>
  <si>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</si>
  <si>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</si>
  <si>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</si>
  <si>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</si>
  <si>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</si>
  <si>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</si>
  <si>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</si>
  <si>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</si>
  <si>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</si>
  <si>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</si>
  <si>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</si>
  <si>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</si>
  <si>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</si>
  <si>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</si>
  <si>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</si>
  <si>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</si>
  <si>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</si>
  <si>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</si>
  <si>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</si>
  <si>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</si>
  <si>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</si>
  <si>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</si>
  <si>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</si>
  <si>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</si>
  <si>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</si>
  <si>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</si>
  <si>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</si>
  <si>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</si>
  <si>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</si>
  <si>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</si>
  <si>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</si>
  <si>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</si>
  <si>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</si>
  <si>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</si>
  <si>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</si>
  <si>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</si>
  <si>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</si>
  <si>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</si>
  <si>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</si>
  <si>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</si>
  <si>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</si>
  <si>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</si>
  <si>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</si>
  <si>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</si>
  <si>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</si>
  <si>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</si>
  <si>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</si>
  <si>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</si>
  <si>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</si>
  <si>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</si>
  <si>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</si>
  <si>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</si>
  <si>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</si>
  <si>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</si>
  <si>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</si>
  <si>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</si>
  <si>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</si>
  <si>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</si>
  <si>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</si>
  <si>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</si>
  <si>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</si>
  <si>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</si>
  <si>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</si>
  <si>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</si>
  <si>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</si>
  <si>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</si>
  <si>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</si>
  <si>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</si>
  <si>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</si>
  <si>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</si>
  <si>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</si>
  <si>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</si>
  <si>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</si>
  <si>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</si>
  <si>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</si>
  <si>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</si>
  <si>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</si>
  <si>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</si>
  <si>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</si>
  <si>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</si>
  <si>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</si>
  <si>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</si>
  <si>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</si>
  <si>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</si>
  <si>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</si>
  <si>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</si>
  <si>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</si>
  <si>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</si>
  <si>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</si>
  <si>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</si>
  <si>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</si>
  <si>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</si>
  <si>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</si>
  <si>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</si>
  <si>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</si>
  <si>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</si>
  <si>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</si>
  <si>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</si>
  <si>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</si>
  <si>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</si>
  <si>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</si>
  <si>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</si>
  <si>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</si>
  <si>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</si>
  <si>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</si>
  <si>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</si>
  <si>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</si>
  <si>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</si>
  <si>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</si>
  <si>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</si>
  <si>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</si>
  <si>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</si>
  <si>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</si>
  <si>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</si>
  <si>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</si>
  <si>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</si>
  <si>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</si>
  <si>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</si>
  <si>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</si>
  <si>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</si>
  <si>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</si>
  <si>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</si>
  <si>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</si>
  <si>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</si>
  <si>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</si>
  <si>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</si>
  <si>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</si>
  <si>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</si>
  <si>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</si>
  <si>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</si>
  <si>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</si>
  <si>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</si>
  <si>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</si>
  <si>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</si>
  <si>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</si>
  <si>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</si>
  <si>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</si>
  <si>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</si>
  <si>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</si>
  <si>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</si>
  <si>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</si>
  <si>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</si>
  <si>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</si>
  <si>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</si>
  <si>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</si>
  <si>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</si>
  <si>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</si>
  <si>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</si>
  <si>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</si>
  <si>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</si>
  <si>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</si>
  <si>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</si>
  <si>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</si>
  <si>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</si>
  <si>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</si>
  <si>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</si>
  <si>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</si>
  <si>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</si>
  <si>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</si>
  <si>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</si>
  <si>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</si>
  <si>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</si>
  <si>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</si>
  <si>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</si>
  <si>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</si>
  <si>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</si>
  <si>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</si>
  <si>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</si>
  <si>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</si>
  <si>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</si>
  <si>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</si>
  <si>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</si>
  <si>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</si>
  <si>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</si>
  <si>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</si>
  <si>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</si>
  <si>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</si>
  <si>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</si>
  <si>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</si>
  <si>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</si>
  <si>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</si>
  <si>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</si>
  <si>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</si>
  <si>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</si>
  <si>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</si>
  <si>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</si>
  <si>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</si>
  <si>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</si>
  <si>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</si>
  <si>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</si>
  <si>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</si>
  <si>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</si>
  <si>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</si>
  <si>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</si>
  <si>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</si>
  <si>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</si>
  <si>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</si>
  <si>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</si>
  <si>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</si>
  <si>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</si>
  <si>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</si>
  <si>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</si>
  <si>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</si>
  <si>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</si>
  <si>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</si>
  <si>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</si>
  <si>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</si>
  <si>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</si>
  <si>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</si>
  <si>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</si>
  <si>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</si>
  <si>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</si>
  <si>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</si>
  <si>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</si>
  <si>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</si>
  <si>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</si>
  <si>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</si>
  <si>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</si>
  <si>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</si>
  <si>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</si>
  <si>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</si>
  <si>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</si>
  <si>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</si>
  <si>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</si>
  <si>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</si>
  <si>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</si>
  <si>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</si>
  <si>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</si>
  <si>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</si>
  <si>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</si>
  <si>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</si>
  <si>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</si>
  <si>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</si>
  <si>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</si>
  <si>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</si>
  <si>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</si>
  <si>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</si>
  <si>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</si>
  <si>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</si>
  <si>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</si>
  <si>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</si>
  <si>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</si>
  <si>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</si>
  <si>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</si>
  <si>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</si>
  <si>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</si>
  <si>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</si>
  <si>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</si>
  <si>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</si>
  <si>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</si>
  <si>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</si>
  <si>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</si>
  <si>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</si>
  <si>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</si>
  <si>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</si>
  <si>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</si>
  <si>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</si>
  <si>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</si>
  <si>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</si>
  <si>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</si>
  <si>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</si>
  <si>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</si>
  <si>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</si>
  <si>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</si>
  <si>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</si>
  <si>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</si>
  <si>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1</t>
  </si>
  <si>
    <t>ΔΗΜΟΤΙΚΟ ΔΙΑΜΕΡΙΣΜΑ ΑΡΧΑΓΓΕΛΟΥ</t>
  </si>
  <si>
    <t>ΔΗΜΟΣ ΑΣΤΥΠΑΛΑΙΑΣ</t>
  </si>
  <si>
    <t>ΔΗΜΟΤΙΚΟ ΔΙΑΜΕΡΙΣΜΑ ΑΣΤΥΠΑΛΑΙΑΣ</t>
  </si>
  <si>
    <t>ΔΗΜΟΤΙΚΟ ΔΙΑΜΕΡΙΣΜΑ ΑΦΑΝΤΟΥ</t>
  </si>
  <si>
    <t>ΔΗΜΟΤΙΚΟ ΔΙΑΜΕΡΙΣΜΑ ΙΑΛΥΣΟΥ</t>
  </si>
  <si>
    <t>ΔΗΜΟΣ ΚΑΡΠΑΘΟΥ</t>
  </si>
  <si>
    <t>ΔΗΜΟΤΙΚΟ ΔΙΑΜΕΡΙΣΜΑ ΚΑΡΠΑΘΟΥ</t>
  </si>
  <si>
    <t>ΔΗΜΟΣ ΚΑΣΟΥ</t>
  </si>
  <si>
    <t>ΔΗΜΟΤΙΚΟ ΔΙΑΜΕΡΙΣΜΑ ΚΑΣΟΥ</t>
  </si>
  <si>
    <t>ΔΗΜΟΣ ΚΩ</t>
  </si>
  <si>
    <t>ΔΗΜΟΤΙΚΟ ΔΙΑΜΕΡΙΣΜΑ ΚΩ</t>
  </si>
  <si>
    <t>ΔΗΜΟΣ ΛΕΙΨΩΝ</t>
  </si>
  <si>
    <t>ΔΗΜΟΤΙΚΟ ΔΙΑΜΕΡΙΣΜΑ ΛΕΙΨΩΝ</t>
  </si>
  <si>
    <t>ΔΗΜΟΣ ΛΕΡΟΥ</t>
  </si>
  <si>
    <t>ΔΗΜΟΤΙΚΟ ΔΙΑΜΕΡΙΣΜΑ ΛΕΡΟΥ</t>
  </si>
  <si>
    <t>ΔΗΜΟΣ ΜΕΓΙΣΤΗΣ</t>
  </si>
  <si>
    <t>ΔΗΜΟΤΙΚΟ ΔΙΑΜΕΡΙΣΜΑ ΜΕΓΙΣΤΗΣ</t>
  </si>
  <si>
    <t>ΔΗΜΟΣ ΝΙΣΥΡΟΥ</t>
  </si>
  <si>
    <t>ΔΗΜΟΣ ΠΑΤΜΟΥ</t>
  </si>
  <si>
    <t>ΔΗΜΟΤΙΚΟ ΔΙΑΜΕΡΙΣΜΑ ΠΑΤΜΟΥ</t>
  </si>
  <si>
    <t>ΔΗΜΟΣ ΡΟΔΟΥ</t>
  </si>
  <si>
    <t>ΔΗΜΟΤΙΚΟ ΔΙΑΜΕΡΙΣΜΑ ΡΟΔΟΥ</t>
  </si>
  <si>
    <t>ΔΗΜΟΣ ΣΥΜΗΣ</t>
  </si>
  <si>
    <t>ΔΗΜΟΤΙΚΟ ΔΙΑΜΕΡΙΣΜΑ ΣΥΜΗΣ</t>
  </si>
  <si>
    <t>ΔΗΜΟΣ ΤΗΛΟΥ</t>
  </si>
  <si>
    <t>ΔΗΜΟΣ ΧΑΛΚΗΣ</t>
  </si>
  <si>
    <t>ΔΗΜΟΤΙΚΟ ΔΙΑΜΕΡΙΣΜΑ ΧΑΛΚΗΣ</t>
  </si>
  <si>
    <t>GroupCodeNum</t>
  </si>
  <si>
    <t>GroupCode</t>
  </si>
  <si>
    <t>G5</t>
  </si>
  <si>
    <t>001-ΑΓΑΘΟΝΗΣΙΟΥ</t>
  </si>
  <si>
    <t>ΔΗΜΟΣ ΑΓΑΘΟΝΗΣΙΟΥ</t>
  </si>
  <si>
    <t>ΔΗΜΟΤΙΚΟ ΔΙΑΜΕΡΙΣΜΑ ΑΓΑΘΟΝΗΣΙΟΥ</t>
  </si>
  <si>
    <t>002-ΑΣΤΥΠΑΛΑΙΑΣ</t>
  </si>
  <si>
    <t>003-ΑΣΤΥΠΑΛΑΙΑΣ</t>
  </si>
  <si>
    <t>004-ΑΣΤΥΠΑΛΑΙΑΣ</t>
  </si>
  <si>
    <t>ΔΗΜΟΣ ΚΑΛΥΜΝΙΩΝ</t>
  </si>
  <si>
    <t>ΔΗΜΟΤΙΚΟ ΔΙΑΜΕΡΙΣΜΑ ΚΑΛΥΜΝΙΩΝ</t>
  </si>
  <si>
    <t>ΔΗΜΟΤΙΚΟ ΔΙΑΜΕΡΙΣΜΑ ΟΛΥΜΠΟΥ</t>
  </si>
  <si>
    <t>ΔΗΜΟΤΙΚΟ ΔΙΑΜΕΡΙΣΜΑ ΔΙΚΑΙΟΥ</t>
  </si>
  <si>
    <t>097-ΑΣΦΕΝΔΙΟΥ</t>
  </si>
  <si>
    <t>098-ΑΣΦΕΝΔΙΟΥ</t>
  </si>
  <si>
    <t>103-ΠΥΛΙΟΥ</t>
  </si>
  <si>
    <t>ΔΗΜΟΤΙΚΟ ΔΙΑΜΕΡΙΣΜΑ ΗΡΑΚΛΕΙΔΩΝ</t>
  </si>
  <si>
    <t>ΔΗΜΟΤΙΚΟ ΔΙΑΜΕΡΙΣΜΑ ΝΙΣΥΡΟΥ</t>
  </si>
  <si>
    <t>ΔΗΜΟΤΙΚΟ ΔΙΑΜΕΡΙΣΜΑ ΑΤΤΑΒΥΡΟΥ</t>
  </si>
  <si>
    <t>196-ΙΑΛΥΣΟΥ</t>
  </si>
  <si>
    <t>197-ΙΑΛΥΣΟΥ</t>
  </si>
  <si>
    <t>198-ΙΑΛΥΣΟΥ</t>
  </si>
  <si>
    <t>ΔΗΜΟΤΙΚΟ ΔΙΑΜΕΡΙΣΜΑ ΚΑΛΛΙΘΕΑΣ</t>
  </si>
  <si>
    <t>ΔΗΜΟΤΙΚΟ ΔΙΑΜΕΡΙΣΜΑ ΚΑΜΕΙΡΟΥ</t>
  </si>
  <si>
    <t>ΔΗΜΟΤΙΚΟ ΔΙΑΜΕΡΙΣΜΑ ΛΙΝΔΙΩΝ</t>
  </si>
  <si>
    <t>ΔΗΜΟΤΙΚΟ ΔΙΑΜΕΡΙΣΜΑ ΝΟΤΙΑΣ ΡΟΔΟΥ</t>
  </si>
  <si>
    <t>246-ΓΕΝΝΑΔΙΟΥ</t>
  </si>
  <si>
    <t>ΔΗΜΟΤΙΚΟ ΔΙΑΜΕΡΙΣΜΑ ΠΕΤΑΛΟΥΔΩΝ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</si>
  <si>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</si>
  <si>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</si>
  <si>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</si>
  <si>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</si>
  <si>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</si>
  <si>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</si>
  <si>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</si>
  <si>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</si>
  <si>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</si>
  <si>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</si>
  <si>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</si>
  <si>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</si>
  <si>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</si>
  <si>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</si>
  <si>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</si>
  <si>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</si>
  <si>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</si>
  <si>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</si>
  <si>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</si>
  <si>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</si>
  <si>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</si>
  <si>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</si>
  <si>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</si>
  <si>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</si>
  <si>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</si>
  <si>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</si>
  <si>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</si>
  <si>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ΔΗΜΟΤΙΚΟ ΔΙΑΜΕΡΙΣΜΑ ΤΗΛΟΥ</t>
  </si>
  <si>
    <t>ΠΕΡΙΦΕΡΕΙΑ ΝΟΤΙΟΥ ΑΙΓΑΙΟΥ (ΔΩΔΕΚΑΝΗΣΟΥ)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</si>
  <si>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</si>
  <si>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</si>
  <si>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</si>
  <si>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</si>
  <si>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</si>
  <si>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</si>
  <si>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</si>
  <si>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</si>
  <si>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</si>
  <si>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</si>
  <si>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</si>
  <si>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</si>
  <si>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</si>
  <si>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</si>
  <si>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</si>
  <si>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</si>
  <si>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</si>
  <si>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</si>
  <si>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</si>
  <si>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</si>
  <si>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</si>
  <si>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</si>
  <si>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</si>
  <si>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</si>
  <si>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</si>
  <si>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</si>
  <si>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</si>
  <si>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</si>
  <si>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</si>
  <si>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</si>
  <si>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</si>
  <si>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</si>
  <si>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</si>
  <si>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</si>
  <si>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</si>
  <si>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</si>
  <si>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</si>
  <si>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</si>
  <si>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</si>
  <si>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</si>
  <si>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</si>
  <si>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</si>
  <si>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</si>
  <si>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</si>
  <si>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</si>
  <si>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</si>
  <si>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</si>
  <si>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</si>
  <si>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</si>
  <si>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</si>
  <si>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</si>
  <si>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</si>
  <si>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</si>
  <si>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</si>
  <si>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</si>
  <si>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</si>
  <si>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</si>
  <si>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</si>
  <si>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</si>
  <si>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</si>
  <si>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</si>
  <si>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</si>
  <si>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</si>
  <si>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</si>
  <si>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</si>
  <si>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</si>
  <si>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</si>
  <si>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</si>
  <si>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</si>
  <si>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</si>
  <si>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</si>
  <si>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</si>
  <si>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</si>
  <si>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</si>
  <si>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</si>
  <si>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</si>
  <si>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</si>
  <si>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</si>
  <si>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</si>
  <si>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</si>
  <si>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</si>
  <si>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</si>
  <si>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</si>
  <si>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</si>
  <si>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</si>
  <si>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</si>
  <si>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</si>
  <si>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</si>
  <si>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</si>
  <si>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</si>
  <si>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</si>
  <si>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</si>
  <si>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</si>
  <si>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</si>
  <si>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</si>
  <si>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</si>
  <si>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</si>
  <si>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</si>
  <si>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</si>
  <si>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</si>
  <si>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</si>
  <si>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</si>
  <si>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</si>
  <si>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</si>
  <si>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</si>
  <si>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</si>
  <si>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</si>
  <si>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</si>
  <si>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</si>
  <si>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</si>
  <si>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</si>
  <si>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</si>
  <si>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</si>
  <si>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</si>
  <si>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</si>
  <si>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</si>
  <si>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</si>
  <si>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</si>
  <si>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</si>
  <si>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</si>
  <si>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</si>
  <si>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</si>
  <si>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</si>
  <si>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</si>
  <si>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</si>
  <si>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</si>
  <si>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</si>
  <si>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</si>
  <si>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</si>
  <si>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</si>
  <si>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</si>
  <si>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</si>
  <si>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</si>
  <si>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</si>
  <si>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</si>
  <si>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</si>
  <si>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</si>
  <si>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</si>
  <si>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</si>
  <si>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</si>
  <si>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</si>
  <si>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</si>
  <si>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</si>
  <si>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</si>
  <si>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</si>
  <si>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</si>
  <si>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</si>
  <si>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</si>
  <si>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</si>
  <si>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</si>
  <si>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</si>
  <si>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</si>
  <si>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</si>
  <si>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</si>
  <si>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</si>
  <si>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</si>
  <si>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</si>
  <si>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</si>
  <si>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</si>
  <si>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</si>
  <si>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</si>
  <si>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</si>
  <si>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</si>
  <si>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</si>
  <si>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</si>
  <si>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</si>
  <si>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</si>
  <si>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</si>
  <si>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</si>
  <si>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</si>
  <si>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</si>
  <si>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</si>
  <si>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</si>
  <si>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</si>
  <si>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</si>
  <si>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</si>
  <si>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</si>
  <si>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</si>
  <si>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</si>
  <si>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</si>
  <si>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</si>
  <si>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</si>
  <si>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</si>
  <si>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</si>
  <si>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</si>
  <si>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</si>
  <si>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</si>
  <si>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</si>
  <si>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</si>
  <si>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</si>
  <si>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</si>
  <si>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</si>
  <si>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</si>
  <si>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</si>
  <si>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</si>
  <si>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</si>
  <si>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</si>
  <si>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</si>
  <si>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</si>
  <si>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</si>
  <si>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</si>
  <si>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</si>
  <si>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</si>
  <si>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</si>
  <si>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</si>
  <si>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</si>
  <si>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</si>
  <si>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</si>
  <si>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</si>
  <si>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</si>
  <si>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</si>
  <si>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</si>
  <si>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</si>
  <si>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</si>
  <si>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</si>
  <si>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</si>
  <si>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</si>
  <si>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</si>
  <si>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</si>
  <si>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</si>
  <si>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</si>
  <si>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</si>
  <si>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</si>
  <si>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</si>
  <si>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</si>
  <si>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</si>
  <si>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</si>
  <si>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</si>
  <si>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</si>
  <si>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</si>
  <si>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</si>
  <si>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</si>
  <si>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</si>
  <si>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</si>
  <si>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</si>
  <si>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</si>
  <si>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</si>
  <si>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</si>
  <si>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</si>
  <si>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</si>
  <si>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</si>
  <si>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</si>
  <si>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</si>
  <si>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</si>
  <si>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</si>
  <si>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</si>
  <si>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</si>
  <si>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</si>
  <si>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</si>
  <si>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</si>
  <si>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</si>
  <si>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</si>
  <si>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</si>
  <si>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</si>
  <si>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</si>
  <si>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</si>
  <si>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</si>
  <si>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</si>
  <si>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</si>
  <si>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</si>
  <si>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</si>
  <si>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</si>
  <si>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</si>
  <si>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</si>
  <si>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</si>
  <si>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</si>
  <si>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</si>
  <si>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</si>
  <si>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</si>
  <si>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</si>
  <si>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</si>
  <si>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</si>
  <si>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</si>
  <si>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</si>
  <si>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</si>
  <si>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</si>
  <si>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</si>
  <si>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</si>
  <si>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</si>
  <si>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</si>
  <si>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</si>
  <si>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</si>
  <si>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</si>
  <si>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</si>
  <si>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</si>
  <si>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</si>
  <si>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</si>
  <si>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</si>
  <si>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</si>
  <si>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</si>
  <si>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</si>
  <si>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</si>
  <si>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</si>
  <si>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</si>
  <si>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</si>
  <si>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</si>
  <si>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</si>
  <si>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</si>
  <si>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</si>
  <si>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</si>
  <si>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</si>
  <si>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</si>
  <si>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</si>
  <si>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</si>
  <si>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</si>
  <si>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</si>
  <si>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</si>
  <si>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</si>
  <si>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</si>
  <si>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</si>
  <si>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</si>
  <si>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</si>
  <si>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</si>
  <si>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</si>
  <si>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</si>
  <si>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</si>
  <si>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</si>
  <si>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</si>
  <si>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</si>
  <si>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</si>
  <si>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</si>
  <si>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</si>
  <si>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</si>
  <si>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</si>
  <si>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</si>
  <si>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</si>
  <si>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</si>
  <si>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</si>
  <si>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</si>
  <si>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</si>
  <si>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</si>
  <si>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</si>
  <si>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</si>
  <si>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</si>
  <si>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</si>
  <si>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</si>
  <si>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</si>
  <si>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</si>
  <si>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</si>
  <si>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</si>
  <si>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</si>
  <si>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0376</t>
  </si>
  <si>
    <t>376-ΕΙΔΙΚΟ ΕΚΛΟΓΙΚΟ ΤΜ. ΔΙΚΑΣΤΙΚΕΣ ΦΥΛΑΚΕΣ ΚΩ</t>
  </si>
  <si>
    <t>ΕΝΗΜΕΡΩΜΕΝΑ</t>
  </si>
  <si>
    <t>Από</t>
  </si>
  <si>
    <t>ΕΛΛΗΝΙΚΗ ΑΥΓΗ ΓΙΑ ΤΟ ΝΟΤΙΟ ΑΙΓΑΙΟ</t>
  </si>
  <si>
    <t>ΛΑΪΚΗ ΣΥΣΠΕΙΡΩΣΗ ΝΟΤΙΟΥ ΑΙΓΑΙΟΥ</t>
  </si>
  <si>
    <t>ΜΠΡΟΣΤΑ ΤΟ ΝΟΤΙΟ ΑΙΓΑΙΟ</t>
  </si>
  <si>
    <t>ΝΗΣΙΩΤΙΚΗ ΑΝΑΤΡΟΠΗ</t>
  </si>
  <si>
    <t>ΝΟΤΙΟ ΑΙΓΑΙΟ ΑΡΧΙΠΕΛΑΓΟΣ ΔΗΜΙΟΥΡΓΙΑΣ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</si>
</sst>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vertic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ΑΠΟΤΕΛΕΣΜΑΤΑ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ΕΚΤΥΠΩΣΗ!$I$8</c:f>
              <c:strCache>
                <c:ptCount val="1"/>
                <c:pt idx="0">
                  <c:v>ΕΛΛΗΝΙΚΗ ΑΥΓΗ ΓΙΑ ΤΟ ΝΟΤΙΟ ΑΙΓΑΙΟ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ΕΚΤΥΠΩΣΗ!$I$386</c:f>
              <c:numCache/>
            </c:numRef>
          </c:val>
        </c:ser>
        <c:ser>
          <c:idx val="1"/>
          <c:order val="1"/>
          <c:tx>
            <c:strRef>
              <c:f>ΕΚΤΥΠΩΣΗ!$J$8</c:f>
              <c:strCache>
                <c:ptCount val="1"/>
                <c:pt idx="0">
                  <c:v>ΛΑΪΚΗ ΣΥΣΠΕΙΡΩΣΗ ΝΟΤΙΟΥ ΑΙΓΑΙΟΥ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ΕΚΤΥΠΩΣΗ!$J$386</c:f>
              <c:numCache/>
            </c:numRef>
          </c:val>
        </c:ser>
        <c:ser>
          <c:idx val="2"/>
          <c:order val="2"/>
          <c:tx>
            <c:strRef>
              <c:f>ΕΚΤΥΠΩΣΗ!$K$8</c:f>
              <c:strCache>
                <c:ptCount val="1"/>
                <c:pt idx="0">
                  <c:v>ΜΠΡΟΣΤΑ ΤΟ ΝΟΤΙΟ ΑΙΓΑΙΟ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ΕΚΤΥΠΩΣΗ!$K$386</c:f>
              <c:numCache/>
            </c:numRef>
          </c:val>
        </c:ser>
        <c:ser>
          <c:idx val="3"/>
          <c:order val="3"/>
          <c:tx>
            <c:strRef>
              <c:f>ΕΚΤΥΠΩΣΗ!$L$8</c:f>
              <c:strCache>
                <c:ptCount val="1"/>
                <c:pt idx="0">
                  <c:v>ΝΗΣΙΩΤΙΚΗ ΑΝΑΤΡΟΠΗ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ΕΚΤΥΠΩΣΗ!$L$386</c:f>
              <c:numCache/>
            </c:numRef>
          </c:val>
        </c:ser>
        <c:ser>
          <c:idx val="4"/>
          <c:order val="4"/>
          <c:tx>
            <c:strRef>
              <c:f>ΕΚΤΥΠΩΣΗ!$M$8</c:f>
              <c:strCache>
                <c:ptCount val="1"/>
                <c:pt idx="0">
                  <c:v>ΝΟΤΙΟ ΑΙΓΑΙΟ ΑΡΧΙΠΕΛΑΓΟΣ ΔΗΜΙΟΥΡΓΙΑΣ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ΕΚΤΥΠΩΣΗ!$M$386</c:f>
              <c:numCache/>
            </c:numRef>
          </c:val>
        </c:ser>
        <c:axId val="62124822"/>
        <c:axId val="22252487"/>
      </c:barChart>
      <c:catAx>
        <c:axId val="62124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52487"/>
        <c:crosses val="autoZero"/>
        <c:auto val="1"/>
        <c:lblOffset val="100"/>
        <c:noMultiLvlLbl val="0"/>
      </c:catAx>
      <c:valAx>
        <c:axId val="222524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24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9525</xdr:rowOff>
    </xdr:from>
    <xdr:to>
      <xdr:col>28</xdr:col>
      <xdr:colOff>238125</xdr:colOff>
      <xdr:row>8</xdr:row>
      <xdr:rowOff>1419225</xdr:rowOff>
    </xdr:to>
    <xdr:graphicFrame>
      <xdr:nvGraphicFramePr>
        <xdr:cNvPr id="1" name="Chart 1"/>
        <xdr:cNvGraphicFramePr/>
      </xdr:nvGraphicFramePr>
      <xdr:xfrm>
        <a:off x="9525000" y="247650"/>
        <a:ext cx="35909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O386"/>
  <sheetViews>
    <sheetView showGridLines="0" tabSelected="1" workbookViewId="0" topLeftCell="A1">
      <pane xSplit="2" ySplit="9" topLeftCell="C37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80" sqref="I380"/>
    </sheetView>
  </sheetViews>
  <sheetFormatPr defaultColWidth="9.140625" defaultRowHeight="12.75"/>
  <cols>
    <col min="1" max="1" width="5.7109375" style="0" customWidth="1"/>
    <col min="2" max="2" width="55.57421875" style="0" customWidth="1"/>
    <col min="3" max="4" width="8.7109375" style="0" customWidth="1"/>
    <col min="5" max="7" width="5.7109375" style="0" customWidth="1"/>
    <col min="8" max="8" width="6.7109375" style="0" customWidth="1"/>
    <col min="9" max="13" width="7.7109375" style="0" customWidth="1"/>
    <col min="14" max="14" width="3.7109375" style="0" customWidth="1"/>
    <col min="15" max="15" width="7.7109375" style="0" hidden="1" customWidth="1"/>
    <col min="16" max="97" width="3.7109375" style="0" customWidth="1"/>
  </cols>
  <sheetData>
    <row r="1" spans="1:8" ht="18.75" thickBot="1">
      <c r="A1" s="7"/>
      <c r="B1" s="7"/>
      <c r="C1" s="7"/>
      <c r="D1" s="14"/>
      <c r="E1" s="7"/>
      <c r="F1" s="7"/>
      <c r="G1" s="7"/>
      <c r="H1" s="7"/>
    </row>
    <row r="2" spans="2:6" ht="13.5" thickBot="1">
      <c r="B2" s="9"/>
      <c r="C2" s="2"/>
      <c r="D2" s="39" t="s">
        <v>820</v>
      </c>
      <c r="E2" s="40"/>
      <c r="F2" s="41"/>
    </row>
    <row r="3" spans="1:6" ht="13.5" thickBot="1">
      <c r="A3" s="13" t="s">
        <v>476</v>
      </c>
      <c r="B3" s="1"/>
      <c r="D3" s="36">
        <f>SUM(O10:O385)</f>
        <v>375</v>
      </c>
      <c r="E3" s="37" t="s">
        <v>821</v>
      </c>
      <c r="F3" s="38">
        <v>375</v>
      </c>
    </row>
    <row r="4" spans="1:6" ht="12.75">
      <c r="A4" s="31"/>
      <c r="B4" s="1"/>
      <c r="C4" s="2"/>
      <c r="D4" s="1"/>
      <c r="E4" s="1"/>
      <c r="F4" s="1"/>
    </row>
    <row r="5" spans="2:4" ht="6" customHeight="1">
      <c r="B5" s="1"/>
      <c r="C5" s="2"/>
      <c r="D5" s="1"/>
    </row>
    <row r="6" spans="1:12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8.25" customHeight="1" thickBot="1"/>
    <row r="8" spans="1:13" ht="27.75" customHeight="1" thickBot="1">
      <c r="A8" s="48" t="s">
        <v>0</v>
      </c>
      <c r="B8" s="50" t="s">
        <v>1</v>
      </c>
      <c r="C8" s="52" t="s">
        <v>5</v>
      </c>
      <c r="D8" s="54" t="s">
        <v>6</v>
      </c>
      <c r="E8" s="45" t="s">
        <v>7</v>
      </c>
      <c r="F8" s="46"/>
      <c r="G8" s="47"/>
      <c r="H8" s="48" t="s">
        <v>8</v>
      </c>
      <c r="I8" s="42" t="str">
        <f>DATA_ΟΝΟΜ_ΣΥΝ!$B2</f>
        <v>ΕΛΛΗΝΙΚΗ ΑΥΓΗ ΓΙΑ ΤΟ ΝΟΤΙΟ ΑΙΓΑΙΟ</v>
      </c>
      <c r="J8" s="42" t="str">
        <f>DATA_ΟΝΟΜ_ΣΥΝ!$B3</f>
        <v>ΛΑΪΚΗ ΣΥΣΠΕΙΡΩΣΗ ΝΟΤΙΟΥ ΑΙΓΑΙΟΥ</v>
      </c>
      <c r="K8" s="42" t="str">
        <f>DATA_ΟΝΟΜ_ΣΥΝ!$B4</f>
        <v>ΜΠΡΟΣΤΑ ΤΟ ΝΟΤΙΟ ΑΙΓΑΙΟ</v>
      </c>
      <c r="L8" s="42" t="str">
        <f>DATA_ΟΝΟΜ_ΣΥΝ!$B5</f>
        <v>ΝΗΣΙΩΤΙΚΗ ΑΝΑΤΡΟΠΗ</v>
      </c>
      <c r="M8" s="44" t="str">
        <f>DATA_ΟΝΟΜ_ΣΥΝ!$B6</f>
        <v>ΝΟΤΙΟ ΑΙΓΑΙΟ ΑΡΧΙΠΕΛΑΓΟΣ ΔΗΜΙΟΥΡΓΙΑΣ</v>
      </c>
    </row>
    <row r="9" spans="1:13" ht="113.25" customHeight="1" thickBot="1">
      <c r="A9" s="49"/>
      <c r="B9" s="51"/>
      <c r="C9" s="53"/>
      <c r="D9" s="55"/>
      <c r="E9" s="28" t="s">
        <v>3</v>
      </c>
      <c r="F9" s="29" t="s">
        <v>4</v>
      </c>
      <c r="G9" s="30" t="s">
        <v>2</v>
      </c>
      <c r="H9" s="49"/>
      <c r="I9" s="43"/>
      <c r="J9" s="43"/>
      <c r="K9" s="43"/>
      <c r="L9" s="43"/>
      <c r="M9" s="43"/>
    </row>
    <row r="10" spans="1:15" s="3" customFormat="1" ht="18" customHeight="1">
      <c r="A10" s="10" t="s">
        <v>9</v>
      </c>
      <c r="B10" s="15" t="str">
        <f>CONCATENATE(DATA_ΣΥΝΔΙΑΣΜΩΝ!B2," - ",DATA_ΣΥΝΔΙΑΣΜΩΝ!D2)</f>
        <v>001-ΑΓΑΘΟΝΗΣΙΟΥ - ΔΗΜΟΣ ΑΓΑΘΟΝΗΣΙΟΥ</v>
      </c>
      <c r="C10" s="5">
        <f>DATA_ΣΥΝΔΙΑΣΜΩΝ!F2</f>
        <v>289</v>
      </c>
      <c r="D10" s="6">
        <f>DATA_ΣΥΝΔΙΑΣΜΩΝ!G2</f>
        <v>207</v>
      </c>
      <c r="E10" s="6">
        <f>DATA_ΣΥΝΔΙΑΣΜΩΝ!I2</f>
        <v>7</v>
      </c>
      <c r="F10" s="6">
        <f>DATA_ΣΥΝΔΙΑΣΜΩΝ!K2</f>
        <v>8</v>
      </c>
      <c r="G10" s="6">
        <f>E10+F10</f>
        <v>15</v>
      </c>
      <c r="H10" s="12">
        <f>DATA_ΣΥΝΔΙΑΣΜΩΝ!H2</f>
        <v>192</v>
      </c>
      <c r="I10" s="5">
        <f>DATA_ΣΥΝΔΙΑΣΜΩΝ!L2</f>
        <v>11</v>
      </c>
      <c r="J10" s="6">
        <f>DATA_ΣΥΝΔΙΑΣΜΩΝ!M2</f>
        <v>16</v>
      </c>
      <c r="K10" s="6">
        <f>DATA_ΣΥΝΔΙΑΣΜΩΝ!N2</f>
        <v>61</v>
      </c>
      <c r="L10" s="6">
        <f>DATA_ΣΥΝΔΙΑΣΜΩΝ!O2</f>
        <v>20</v>
      </c>
      <c r="M10" s="19">
        <f>DATA_ΣΥΝΔΙΑΣΜΩΝ!P2</f>
        <v>84</v>
      </c>
      <c r="O10" s="3">
        <f>IF(H10&gt;0,1,0)</f>
        <v>1</v>
      </c>
    </row>
    <row r="11" spans="1:15" s="3" customFormat="1" ht="18" customHeight="1">
      <c r="A11" s="4" t="s">
        <v>10</v>
      </c>
      <c r="B11" s="16" t="str">
        <f>CONCATENATE(DATA_ΣΥΝΔΙΑΣΜΩΝ!B3," - ",DATA_ΣΥΝΔΙΑΣΜΩΝ!D3)</f>
        <v>002-ΑΣΤΥΠΑΛΑΙΑΣ - ΔΗΜΟΣ ΑΣΤΥΠΑΛΑΙΑΣ</v>
      </c>
      <c r="C11" s="20">
        <f>DATA_ΣΥΝΔΙΑΣΜΩΝ!F3</f>
        <v>515</v>
      </c>
      <c r="D11" s="18">
        <f>DATA_ΣΥΝΔΙΑΣΜΩΝ!G3</f>
        <v>372</v>
      </c>
      <c r="E11" s="18">
        <f>DATA_ΣΥΝΔΙΑΣΜΩΝ!I3</f>
        <v>6</v>
      </c>
      <c r="F11" s="18">
        <f>DATA_ΣΥΝΔΙΑΣΜΩΝ!K3</f>
        <v>12</v>
      </c>
      <c r="G11" s="18">
        <f>E11+F11</f>
        <v>18</v>
      </c>
      <c r="H11" s="26">
        <f>DATA_ΣΥΝΔΙΑΣΜΩΝ!H3</f>
        <v>354</v>
      </c>
      <c r="I11" s="20">
        <f>DATA_ΣΥΝΔΙΑΣΜΩΝ!L3</f>
        <v>6</v>
      </c>
      <c r="J11" s="18">
        <f>DATA_ΣΥΝΔΙΑΣΜΩΝ!M3</f>
        <v>9</v>
      </c>
      <c r="K11" s="18">
        <f>DATA_ΣΥΝΔΙΑΣΜΩΝ!N3</f>
        <v>27</v>
      </c>
      <c r="L11" s="18">
        <f>DATA_ΣΥΝΔΙΑΣΜΩΝ!O3</f>
        <v>37</v>
      </c>
      <c r="M11" s="21">
        <f>DATA_ΣΥΝΔΙΑΣΜΩΝ!P3</f>
        <v>275</v>
      </c>
      <c r="O11" s="3">
        <f aca="true" t="shared" si="0" ref="O11:O74">IF(H11&gt;0,1,0)</f>
        <v>1</v>
      </c>
    </row>
    <row r="12" spans="1:15" s="3" customFormat="1" ht="18" customHeight="1">
      <c r="A12" s="4" t="s">
        <v>11</v>
      </c>
      <c r="B12" s="16" t="str">
        <f>CONCATENATE(DATA_ΣΥΝΔΙΑΣΜΩΝ!B4," - ",DATA_ΣΥΝΔΙΑΣΜΩΝ!D4)</f>
        <v>003-ΑΣΤΥΠΑΛΑΙΑΣ - ΔΗΜΟΣ ΑΣΤΥΠΑΛΑΙΑΣ</v>
      </c>
      <c r="C12" s="20">
        <f>DATA_ΣΥΝΔΙΑΣΜΩΝ!F4</f>
        <v>545</v>
      </c>
      <c r="D12" s="18">
        <f>DATA_ΣΥΝΔΙΑΣΜΩΝ!G4</f>
        <v>394</v>
      </c>
      <c r="E12" s="18">
        <f>DATA_ΣΥΝΔΙΑΣΜΩΝ!I4</f>
        <v>5</v>
      </c>
      <c r="F12" s="18">
        <f>DATA_ΣΥΝΔΙΑΣΜΩΝ!K4</f>
        <v>17</v>
      </c>
      <c r="G12" s="18">
        <f aca="true" t="shared" si="1" ref="G12:G75">E12+F12</f>
        <v>22</v>
      </c>
      <c r="H12" s="26">
        <f>DATA_ΣΥΝΔΙΑΣΜΩΝ!H4</f>
        <v>372</v>
      </c>
      <c r="I12" s="20">
        <f>DATA_ΣΥΝΔΙΑΣΜΩΝ!L4</f>
        <v>6</v>
      </c>
      <c r="J12" s="18">
        <f>DATA_ΣΥΝΔΙΑΣΜΩΝ!M4</f>
        <v>20</v>
      </c>
      <c r="K12" s="18">
        <f>DATA_ΣΥΝΔΙΑΣΜΩΝ!N4</f>
        <v>33</v>
      </c>
      <c r="L12" s="18">
        <f>DATA_ΣΥΝΔΙΑΣΜΩΝ!O4</f>
        <v>30</v>
      </c>
      <c r="M12" s="21">
        <f>DATA_ΣΥΝΔΙΑΣΜΩΝ!P4</f>
        <v>283</v>
      </c>
      <c r="O12" s="3">
        <f t="shared" si="0"/>
        <v>1</v>
      </c>
    </row>
    <row r="13" spans="1:15" s="3" customFormat="1" ht="18" customHeight="1">
      <c r="A13" s="4" t="s">
        <v>12</v>
      </c>
      <c r="B13" s="16" t="str">
        <f>CONCATENATE(DATA_ΣΥΝΔΙΑΣΜΩΝ!B5," - ",DATA_ΣΥΝΔΙΑΣΜΩΝ!D5)</f>
        <v>004-ΑΣΤΥΠΑΛΑΙΑΣ - ΔΗΜΟΣ ΑΣΤΥΠΑΛΑΙΑΣ</v>
      </c>
      <c r="C13" s="20">
        <f>DATA_ΣΥΝΔΙΑΣΜΩΝ!F5</f>
        <v>548</v>
      </c>
      <c r="D13" s="18">
        <f>DATA_ΣΥΝΔΙΑΣΜΩΝ!G5</f>
        <v>360</v>
      </c>
      <c r="E13" s="18">
        <f>DATA_ΣΥΝΔΙΑΣΜΩΝ!I5</f>
        <v>11</v>
      </c>
      <c r="F13" s="18">
        <f>DATA_ΣΥΝΔΙΑΣΜΩΝ!K5</f>
        <v>9</v>
      </c>
      <c r="G13" s="18">
        <f t="shared" si="1"/>
        <v>20</v>
      </c>
      <c r="H13" s="26">
        <f>DATA_ΣΥΝΔΙΑΣΜΩΝ!H5</f>
        <v>340</v>
      </c>
      <c r="I13" s="20">
        <f>DATA_ΣΥΝΔΙΑΣΜΩΝ!L5</f>
        <v>16</v>
      </c>
      <c r="J13" s="18">
        <f>DATA_ΣΥΝΔΙΑΣΜΩΝ!M5</f>
        <v>9</v>
      </c>
      <c r="K13" s="18">
        <f>DATA_ΣΥΝΔΙΑΣΜΩΝ!N5</f>
        <v>65</v>
      </c>
      <c r="L13" s="18">
        <f>DATA_ΣΥΝΔΙΑΣΜΩΝ!O5</f>
        <v>40</v>
      </c>
      <c r="M13" s="21">
        <f>DATA_ΣΥΝΔΙΑΣΜΩΝ!P5</f>
        <v>210</v>
      </c>
      <c r="O13" s="3">
        <f t="shared" si="0"/>
        <v>1</v>
      </c>
    </row>
    <row r="14" spans="1:15" s="3" customFormat="1" ht="18" customHeight="1">
      <c r="A14" s="4" t="s">
        <v>13</v>
      </c>
      <c r="B14" s="16" t="str">
        <f>CONCATENATE(DATA_ΣΥΝΔΙΑΣΜΩΝ!B6," - ",DATA_ΣΥΝΔΙΑΣΜΩΝ!D6)</f>
        <v>005-ΑΣΤΥΠΑΛΑΙΑΣ - ΔΗΜΟΣ ΑΣΤΥΠΑΛΑΙΑΣ</v>
      </c>
      <c r="C14" s="20">
        <f>DATA_ΣΥΝΔΙΑΣΜΩΝ!F6</f>
        <v>572</v>
      </c>
      <c r="D14" s="18">
        <f>DATA_ΣΥΝΔΙΑΣΜΩΝ!G6</f>
        <v>400</v>
      </c>
      <c r="E14" s="18">
        <f>DATA_ΣΥΝΔΙΑΣΜΩΝ!I6</f>
        <v>20</v>
      </c>
      <c r="F14" s="18">
        <f>DATA_ΣΥΝΔΙΑΣΜΩΝ!K6</f>
        <v>4</v>
      </c>
      <c r="G14" s="18">
        <f t="shared" si="1"/>
        <v>24</v>
      </c>
      <c r="H14" s="26">
        <f>DATA_ΣΥΝΔΙΑΣΜΩΝ!H6</f>
        <v>376</v>
      </c>
      <c r="I14" s="20">
        <f>DATA_ΣΥΝΔΙΑΣΜΩΝ!L6</f>
        <v>7</v>
      </c>
      <c r="J14" s="18">
        <f>DATA_ΣΥΝΔΙΑΣΜΩΝ!M6</f>
        <v>6</v>
      </c>
      <c r="K14" s="18">
        <f>DATA_ΣΥΝΔΙΑΣΜΩΝ!N6</f>
        <v>37</v>
      </c>
      <c r="L14" s="18">
        <f>DATA_ΣΥΝΔΙΑΣΜΩΝ!O6</f>
        <v>43</v>
      </c>
      <c r="M14" s="21">
        <f>DATA_ΣΥΝΔΙΑΣΜΩΝ!P6</f>
        <v>283</v>
      </c>
      <c r="O14" s="3">
        <f t="shared" si="0"/>
        <v>1</v>
      </c>
    </row>
    <row r="15" spans="1:15" s="3" customFormat="1" ht="18" customHeight="1">
      <c r="A15" s="4" t="s">
        <v>14</v>
      </c>
      <c r="B15" s="16" t="str">
        <f>CONCATENATE(DATA_ΣΥΝΔΙΑΣΜΩΝ!B7," - ",DATA_ΣΥΝΔΙΑΣΜΩΝ!D7)</f>
        <v>006-Α' ΕΚΛ. ΔΙΑΜ. ΚΑΛΥΜΟΥ - ΔΗΜΟΣ ΚΑΛΥΜΝΙΩΝ</v>
      </c>
      <c r="C15" s="20">
        <f>DATA_ΣΥΝΔΙΑΣΜΩΝ!F7</f>
        <v>507</v>
      </c>
      <c r="D15" s="18">
        <f>DATA_ΣΥΝΔΙΑΣΜΩΝ!G7</f>
        <v>255</v>
      </c>
      <c r="E15" s="18">
        <f>DATA_ΣΥΝΔΙΑΣΜΩΝ!I7</f>
        <v>6</v>
      </c>
      <c r="F15" s="18">
        <f>DATA_ΣΥΝΔΙΑΣΜΩΝ!K7</f>
        <v>3</v>
      </c>
      <c r="G15" s="18">
        <f t="shared" si="1"/>
        <v>9</v>
      </c>
      <c r="H15" s="26">
        <f>DATA_ΣΥΝΔΙΑΣΜΩΝ!H7</f>
        <v>246</v>
      </c>
      <c r="I15" s="20">
        <f>DATA_ΣΥΝΔΙΑΣΜΩΝ!L7</f>
        <v>15</v>
      </c>
      <c r="J15" s="18">
        <f>DATA_ΣΥΝΔΙΑΣΜΩΝ!M7</f>
        <v>21</v>
      </c>
      <c r="K15" s="18">
        <f>DATA_ΣΥΝΔΙΑΣΜΩΝ!N7</f>
        <v>48</v>
      </c>
      <c r="L15" s="18">
        <f>DATA_ΣΥΝΔΙΑΣΜΩΝ!O7</f>
        <v>49</v>
      </c>
      <c r="M15" s="21">
        <f>DATA_ΣΥΝΔΙΑΣΜΩΝ!P7</f>
        <v>113</v>
      </c>
      <c r="O15" s="3">
        <f t="shared" si="0"/>
        <v>1</v>
      </c>
    </row>
    <row r="16" spans="1:15" s="3" customFormat="1" ht="18" customHeight="1">
      <c r="A16" s="4" t="s">
        <v>15</v>
      </c>
      <c r="B16" s="16" t="str">
        <f>CONCATENATE(DATA_ΣΥΝΔΙΑΣΜΩΝ!B8," - ",DATA_ΣΥΝΔΙΑΣΜΩΝ!D8)</f>
        <v>007-Α' ΕΚΛ. ΔΙΑΜ. ΚΑΛΥΜΟΥ - ΔΗΜΟΣ ΚΑΛΥΜΝΙΩΝ</v>
      </c>
      <c r="C16" s="20">
        <f>DATA_ΣΥΝΔΙΑΣΜΩΝ!F8</f>
        <v>488</v>
      </c>
      <c r="D16" s="18">
        <f>DATA_ΣΥΝΔΙΑΣΜΩΝ!G8</f>
        <v>246</v>
      </c>
      <c r="E16" s="18">
        <f>DATA_ΣΥΝΔΙΑΣΜΩΝ!I8</f>
        <v>8</v>
      </c>
      <c r="F16" s="18">
        <f>DATA_ΣΥΝΔΙΑΣΜΩΝ!K8</f>
        <v>2</v>
      </c>
      <c r="G16" s="18">
        <f t="shared" si="1"/>
        <v>10</v>
      </c>
      <c r="H16" s="26">
        <f>DATA_ΣΥΝΔΙΑΣΜΩΝ!H8</f>
        <v>236</v>
      </c>
      <c r="I16" s="20">
        <f>DATA_ΣΥΝΔΙΑΣΜΩΝ!L8</f>
        <v>10</v>
      </c>
      <c r="J16" s="18">
        <f>DATA_ΣΥΝΔΙΑΣΜΩΝ!M8</f>
        <v>32</v>
      </c>
      <c r="K16" s="18">
        <f>DATA_ΣΥΝΔΙΑΣΜΩΝ!N8</f>
        <v>40</v>
      </c>
      <c r="L16" s="18">
        <f>DATA_ΣΥΝΔΙΑΣΜΩΝ!O8</f>
        <v>48</v>
      </c>
      <c r="M16" s="21">
        <f>DATA_ΣΥΝΔΙΑΣΜΩΝ!P8</f>
        <v>106</v>
      </c>
      <c r="O16" s="3">
        <f t="shared" si="0"/>
        <v>1</v>
      </c>
    </row>
    <row r="17" spans="1:15" s="3" customFormat="1" ht="18" customHeight="1">
      <c r="A17" s="4" t="s">
        <v>16</v>
      </c>
      <c r="B17" s="16" t="str">
        <f>CONCATENATE(DATA_ΣΥΝΔΙΑΣΜΩΝ!B9," - ",DATA_ΣΥΝΔΙΑΣΜΩΝ!D9)</f>
        <v>008-Α' ΕΚΛ. ΔΙΑΜ. ΚΑΛΥΜΟΥ - ΔΗΜΟΣ ΚΑΛΥΜΝΙΩΝ</v>
      </c>
      <c r="C17" s="20">
        <f>DATA_ΣΥΝΔΙΑΣΜΩΝ!F9</f>
        <v>450</v>
      </c>
      <c r="D17" s="18">
        <f>DATA_ΣΥΝΔΙΑΣΜΩΝ!G9</f>
        <v>227</v>
      </c>
      <c r="E17" s="18">
        <f>DATA_ΣΥΝΔΙΑΣΜΩΝ!I9</f>
        <v>7</v>
      </c>
      <c r="F17" s="18">
        <f>DATA_ΣΥΝΔΙΑΣΜΩΝ!K9</f>
        <v>2</v>
      </c>
      <c r="G17" s="18">
        <f t="shared" si="1"/>
        <v>9</v>
      </c>
      <c r="H17" s="26">
        <f>DATA_ΣΥΝΔΙΑΣΜΩΝ!H9</f>
        <v>218</v>
      </c>
      <c r="I17" s="20">
        <f>DATA_ΣΥΝΔΙΑΣΜΩΝ!L9</f>
        <v>10</v>
      </c>
      <c r="J17" s="18">
        <f>DATA_ΣΥΝΔΙΑΣΜΩΝ!M9</f>
        <v>20</v>
      </c>
      <c r="K17" s="18">
        <f>DATA_ΣΥΝΔΙΑΣΜΩΝ!N9</f>
        <v>47</v>
      </c>
      <c r="L17" s="18">
        <f>DATA_ΣΥΝΔΙΑΣΜΩΝ!O9</f>
        <v>44</v>
      </c>
      <c r="M17" s="21">
        <f>DATA_ΣΥΝΔΙΑΣΜΩΝ!P9</f>
        <v>97</v>
      </c>
      <c r="O17" s="3">
        <f t="shared" si="0"/>
        <v>1</v>
      </c>
    </row>
    <row r="18" spans="1:15" s="3" customFormat="1" ht="18" customHeight="1">
      <c r="A18" s="4" t="s">
        <v>17</v>
      </c>
      <c r="B18" s="16" t="str">
        <f>CONCATENATE(DATA_ΣΥΝΔΙΑΣΜΩΝ!B10," - ",DATA_ΣΥΝΔΙΑΣΜΩΝ!D10)</f>
        <v>009-Α' ΕΚΛ. ΔΙΑΜ. ΚΑΛΥΜΟΥ - ΔΗΜΟΣ ΚΑΛΥΜΝΙΩΝ</v>
      </c>
      <c r="C18" s="20">
        <f>DATA_ΣΥΝΔΙΑΣΜΩΝ!F10</f>
        <v>526</v>
      </c>
      <c r="D18" s="18">
        <f>DATA_ΣΥΝΔΙΑΣΜΩΝ!G10</f>
        <v>224</v>
      </c>
      <c r="E18" s="18">
        <f>DATA_ΣΥΝΔΙΑΣΜΩΝ!I10</f>
        <v>6</v>
      </c>
      <c r="F18" s="18">
        <f>DATA_ΣΥΝΔΙΑΣΜΩΝ!K10</f>
        <v>6</v>
      </c>
      <c r="G18" s="18">
        <f t="shared" si="1"/>
        <v>12</v>
      </c>
      <c r="H18" s="26">
        <f>DATA_ΣΥΝΔΙΑΣΜΩΝ!H10</f>
        <v>212</v>
      </c>
      <c r="I18" s="20">
        <f>DATA_ΣΥΝΔΙΑΣΜΩΝ!L10</f>
        <v>5</v>
      </c>
      <c r="J18" s="18">
        <f>DATA_ΣΥΝΔΙΑΣΜΩΝ!M10</f>
        <v>30</v>
      </c>
      <c r="K18" s="18">
        <f>DATA_ΣΥΝΔΙΑΣΜΩΝ!N10</f>
        <v>35</v>
      </c>
      <c r="L18" s="18">
        <f>DATA_ΣΥΝΔΙΑΣΜΩΝ!O10</f>
        <v>30</v>
      </c>
      <c r="M18" s="21">
        <f>DATA_ΣΥΝΔΙΑΣΜΩΝ!P10</f>
        <v>112</v>
      </c>
      <c r="O18" s="3">
        <f t="shared" si="0"/>
        <v>1</v>
      </c>
    </row>
    <row r="19" spans="1:15" s="3" customFormat="1" ht="18" customHeight="1">
      <c r="A19" s="4" t="s">
        <v>18</v>
      </c>
      <c r="B19" s="16" t="str">
        <f>CONCATENATE(DATA_ΣΥΝΔΙΑΣΜΩΝ!B11," - ",DATA_ΣΥΝΔΙΑΣΜΩΝ!D11)</f>
        <v>010-Α' ΕΚΛ. ΔΙΑΜ. ΚΑΛΥΜΟΥ - ΔΗΜΟΣ ΚΑΛΥΜΝΙΩΝ</v>
      </c>
      <c r="C19" s="20">
        <f>DATA_ΣΥΝΔΙΑΣΜΩΝ!F11</f>
        <v>485</v>
      </c>
      <c r="D19" s="18">
        <f>DATA_ΣΥΝΔΙΑΣΜΩΝ!G11</f>
        <v>218</v>
      </c>
      <c r="E19" s="18">
        <f>DATA_ΣΥΝΔΙΑΣΜΩΝ!I11</f>
        <v>13</v>
      </c>
      <c r="F19" s="18">
        <f>DATA_ΣΥΝΔΙΑΣΜΩΝ!K11</f>
        <v>3</v>
      </c>
      <c r="G19" s="18">
        <f t="shared" si="1"/>
        <v>16</v>
      </c>
      <c r="H19" s="26">
        <f>DATA_ΣΥΝΔΙΑΣΜΩΝ!H11</f>
        <v>202</v>
      </c>
      <c r="I19" s="20">
        <f>DATA_ΣΥΝΔΙΑΣΜΩΝ!L11</f>
        <v>5</v>
      </c>
      <c r="J19" s="18">
        <f>DATA_ΣΥΝΔΙΑΣΜΩΝ!M11</f>
        <v>10</v>
      </c>
      <c r="K19" s="18">
        <f>DATA_ΣΥΝΔΙΑΣΜΩΝ!N11</f>
        <v>33</v>
      </c>
      <c r="L19" s="18">
        <f>DATA_ΣΥΝΔΙΑΣΜΩΝ!O11</f>
        <v>40</v>
      </c>
      <c r="M19" s="21">
        <f>DATA_ΣΥΝΔΙΑΣΜΩΝ!P11</f>
        <v>114</v>
      </c>
      <c r="O19" s="3">
        <f t="shared" si="0"/>
        <v>1</v>
      </c>
    </row>
    <row r="20" spans="1:15" s="3" customFormat="1" ht="18" customHeight="1">
      <c r="A20" s="4" t="s">
        <v>19</v>
      </c>
      <c r="B20" s="16" t="str">
        <f>CONCATENATE(DATA_ΣΥΝΔΙΑΣΜΩΝ!B12," - ",DATA_ΣΥΝΔΙΑΣΜΩΝ!D12)</f>
        <v>011-Α' ΕΚΛ. ΔΙΑΜ. ΚΑΛΥΜΟΥ - ΔΗΜΟΣ ΚΑΛΥΜΝΙΩΝ</v>
      </c>
      <c r="C20" s="20">
        <f>DATA_ΣΥΝΔΙΑΣΜΩΝ!F12</f>
        <v>543</v>
      </c>
      <c r="D20" s="18">
        <f>DATA_ΣΥΝΔΙΑΣΜΩΝ!G12</f>
        <v>251</v>
      </c>
      <c r="E20" s="18">
        <f>DATA_ΣΥΝΔΙΑΣΜΩΝ!I12</f>
        <v>1</v>
      </c>
      <c r="F20" s="18">
        <f>DATA_ΣΥΝΔΙΑΣΜΩΝ!K12</f>
        <v>5</v>
      </c>
      <c r="G20" s="18">
        <f t="shared" si="1"/>
        <v>6</v>
      </c>
      <c r="H20" s="26">
        <f>DATA_ΣΥΝΔΙΑΣΜΩΝ!H12</f>
        <v>245</v>
      </c>
      <c r="I20" s="20">
        <f>DATA_ΣΥΝΔΙΑΣΜΩΝ!L12</f>
        <v>8</v>
      </c>
      <c r="J20" s="18">
        <f>DATA_ΣΥΝΔΙΑΣΜΩΝ!M12</f>
        <v>17</v>
      </c>
      <c r="K20" s="18">
        <f>DATA_ΣΥΝΔΙΑΣΜΩΝ!N12</f>
        <v>43</v>
      </c>
      <c r="L20" s="18">
        <f>DATA_ΣΥΝΔΙΑΣΜΩΝ!O12</f>
        <v>54</v>
      </c>
      <c r="M20" s="21">
        <f>DATA_ΣΥΝΔΙΑΣΜΩΝ!P12</f>
        <v>123</v>
      </c>
      <c r="O20" s="3">
        <f t="shared" si="0"/>
        <v>1</v>
      </c>
    </row>
    <row r="21" spans="1:15" s="3" customFormat="1" ht="18" customHeight="1">
      <c r="A21" s="4" t="s">
        <v>20</v>
      </c>
      <c r="B21" s="16" t="str">
        <f>CONCATENATE(DATA_ΣΥΝΔΙΑΣΜΩΝ!B13," - ",DATA_ΣΥΝΔΙΑΣΜΩΝ!D13)</f>
        <v>012-Α' ΕΚΛ. ΔΙΑΜ. ΚΑΛΥΜΟΥ - ΔΗΜΟΣ ΚΑΛΥΜΝΙΩΝ</v>
      </c>
      <c r="C21" s="20">
        <f>DATA_ΣΥΝΔΙΑΣΜΩΝ!F13</f>
        <v>501</v>
      </c>
      <c r="D21" s="18">
        <f>DATA_ΣΥΝΔΙΑΣΜΩΝ!G13</f>
        <v>264</v>
      </c>
      <c r="E21" s="18">
        <f>DATA_ΣΥΝΔΙΑΣΜΩΝ!I13</f>
        <v>14</v>
      </c>
      <c r="F21" s="18">
        <f>DATA_ΣΥΝΔΙΑΣΜΩΝ!K13</f>
        <v>2</v>
      </c>
      <c r="G21" s="18">
        <f t="shared" si="1"/>
        <v>16</v>
      </c>
      <c r="H21" s="26">
        <f>DATA_ΣΥΝΔΙΑΣΜΩΝ!H13</f>
        <v>248</v>
      </c>
      <c r="I21" s="20">
        <f>DATA_ΣΥΝΔΙΑΣΜΩΝ!L13</f>
        <v>13</v>
      </c>
      <c r="J21" s="18">
        <f>DATA_ΣΥΝΔΙΑΣΜΩΝ!M13</f>
        <v>14</v>
      </c>
      <c r="K21" s="18">
        <f>DATA_ΣΥΝΔΙΑΣΜΩΝ!N13</f>
        <v>51</v>
      </c>
      <c r="L21" s="18">
        <f>DATA_ΣΥΝΔΙΑΣΜΩΝ!O13</f>
        <v>44</v>
      </c>
      <c r="M21" s="21">
        <f>DATA_ΣΥΝΔΙΑΣΜΩΝ!P13</f>
        <v>126</v>
      </c>
      <c r="O21" s="3">
        <f t="shared" si="0"/>
        <v>1</v>
      </c>
    </row>
    <row r="22" spans="1:15" s="3" customFormat="1" ht="18" customHeight="1">
      <c r="A22" s="4" t="s">
        <v>21</v>
      </c>
      <c r="B22" s="16" t="str">
        <f>CONCATENATE(DATA_ΣΥΝΔΙΑΣΜΩΝ!B14," - ",DATA_ΣΥΝΔΙΑΣΜΩΝ!D14)</f>
        <v>013-Α' ΕΚΛ. ΔΙΑΜ. ΚΑΛΥΜΟΥ - ΔΗΜΟΣ ΚΑΛΥΜΝΙΩΝ</v>
      </c>
      <c r="C22" s="20">
        <f>DATA_ΣΥΝΔΙΑΣΜΩΝ!F14</f>
        <v>461</v>
      </c>
      <c r="D22" s="18">
        <f>DATA_ΣΥΝΔΙΑΣΜΩΝ!G14</f>
        <v>196</v>
      </c>
      <c r="E22" s="18">
        <f>DATA_ΣΥΝΔΙΑΣΜΩΝ!I14</f>
        <v>9</v>
      </c>
      <c r="F22" s="18">
        <f>DATA_ΣΥΝΔΙΑΣΜΩΝ!K14</f>
        <v>2</v>
      </c>
      <c r="G22" s="18">
        <f t="shared" si="1"/>
        <v>11</v>
      </c>
      <c r="H22" s="26">
        <f>DATA_ΣΥΝΔΙΑΣΜΩΝ!H14</f>
        <v>185</v>
      </c>
      <c r="I22" s="20">
        <f>DATA_ΣΥΝΔΙΑΣΜΩΝ!L14</f>
        <v>2</v>
      </c>
      <c r="J22" s="18">
        <f>DATA_ΣΥΝΔΙΑΣΜΩΝ!M14</f>
        <v>6</v>
      </c>
      <c r="K22" s="18">
        <f>DATA_ΣΥΝΔΙΑΣΜΩΝ!N14</f>
        <v>52</v>
      </c>
      <c r="L22" s="18">
        <f>DATA_ΣΥΝΔΙΑΣΜΩΝ!O14</f>
        <v>23</v>
      </c>
      <c r="M22" s="21">
        <f>DATA_ΣΥΝΔΙΑΣΜΩΝ!P14</f>
        <v>102</v>
      </c>
      <c r="O22" s="3">
        <f t="shared" si="0"/>
        <v>1</v>
      </c>
    </row>
    <row r="23" spans="1:15" s="3" customFormat="1" ht="18" customHeight="1">
      <c r="A23" s="4" t="s">
        <v>22</v>
      </c>
      <c r="B23" s="16" t="str">
        <f>CONCATENATE(DATA_ΣΥΝΔΙΑΣΜΩΝ!B15," - ",DATA_ΣΥΝΔΙΑΣΜΩΝ!D15)</f>
        <v>014-Α' ΕΚΛ. ΔΙΑΜ. ΚΑΛΥΜΟΥ - ΔΗΜΟΣ ΚΑΛΥΜΝΙΩΝ</v>
      </c>
      <c r="C23" s="20">
        <f>DATA_ΣΥΝΔΙΑΣΜΩΝ!F15</f>
        <v>462</v>
      </c>
      <c r="D23" s="18">
        <f>DATA_ΣΥΝΔΙΑΣΜΩΝ!G15</f>
        <v>188</v>
      </c>
      <c r="E23" s="18">
        <f>DATA_ΣΥΝΔΙΑΣΜΩΝ!I15</f>
        <v>5</v>
      </c>
      <c r="F23" s="18">
        <f>DATA_ΣΥΝΔΙΑΣΜΩΝ!K15</f>
        <v>3</v>
      </c>
      <c r="G23" s="18">
        <f t="shared" si="1"/>
        <v>8</v>
      </c>
      <c r="H23" s="26">
        <f>DATA_ΣΥΝΔΙΑΣΜΩΝ!H15</f>
        <v>180</v>
      </c>
      <c r="I23" s="20">
        <f>DATA_ΣΥΝΔΙΑΣΜΩΝ!L15</f>
        <v>6</v>
      </c>
      <c r="J23" s="18">
        <f>DATA_ΣΥΝΔΙΑΣΜΩΝ!M15</f>
        <v>21</v>
      </c>
      <c r="K23" s="18">
        <f>DATA_ΣΥΝΔΙΑΣΜΩΝ!N15</f>
        <v>27</v>
      </c>
      <c r="L23" s="18">
        <f>DATA_ΣΥΝΔΙΑΣΜΩΝ!O15</f>
        <v>25</v>
      </c>
      <c r="M23" s="21">
        <f>DATA_ΣΥΝΔΙΑΣΜΩΝ!P15</f>
        <v>101</v>
      </c>
      <c r="O23" s="3">
        <f t="shared" si="0"/>
        <v>1</v>
      </c>
    </row>
    <row r="24" spans="1:15" s="3" customFormat="1" ht="18" customHeight="1">
      <c r="A24" s="4" t="s">
        <v>23</v>
      </c>
      <c r="B24" s="16" t="str">
        <f>CONCATENATE(DATA_ΣΥΝΔΙΑΣΜΩΝ!B16," - ",DATA_ΣΥΝΔΙΑΣΜΩΝ!D16)</f>
        <v>015-Α' ΕΚΛ. ΔΙΑΜ. ΚΑΛΥΜΟΥ - ΔΗΜΟΣ ΚΑΛΥΜΝΙΩΝ</v>
      </c>
      <c r="C24" s="20">
        <f>DATA_ΣΥΝΔΙΑΣΜΩΝ!F16</f>
        <v>543</v>
      </c>
      <c r="D24" s="18">
        <f>DATA_ΣΥΝΔΙΑΣΜΩΝ!G16</f>
        <v>269</v>
      </c>
      <c r="E24" s="18">
        <f>DATA_ΣΥΝΔΙΑΣΜΩΝ!I16</f>
        <v>4</v>
      </c>
      <c r="F24" s="18">
        <f>DATA_ΣΥΝΔΙΑΣΜΩΝ!K16</f>
        <v>7</v>
      </c>
      <c r="G24" s="18">
        <f t="shared" si="1"/>
        <v>11</v>
      </c>
      <c r="H24" s="26">
        <f>DATA_ΣΥΝΔΙΑΣΜΩΝ!H16</f>
        <v>258</v>
      </c>
      <c r="I24" s="20">
        <f>DATA_ΣΥΝΔΙΑΣΜΩΝ!L16</f>
        <v>5</v>
      </c>
      <c r="J24" s="18">
        <f>DATA_ΣΥΝΔΙΑΣΜΩΝ!M16</f>
        <v>9</v>
      </c>
      <c r="K24" s="18">
        <f>DATA_ΣΥΝΔΙΑΣΜΩΝ!N16</f>
        <v>51</v>
      </c>
      <c r="L24" s="18">
        <f>DATA_ΣΥΝΔΙΑΣΜΩΝ!O16</f>
        <v>59</v>
      </c>
      <c r="M24" s="21">
        <f>DATA_ΣΥΝΔΙΑΣΜΩΝ!P16</f>
        <v>134</v>
      </c>
      <c r="O24" s="3">
        <f t="shared" si="0"/>
        <v>1</v>
      </c>
    </row>
    <row r="25" spans="1:15" s="3" customFormat="1" ht="18" customHeight="1">
      <c r="A25" s="4" t="s">
        <v>24</v>
      </c>
      <c r="B25" s="16" t="str">
        <f>CONCATENATE(DATA_ΣΥΝΔΙΑΣΜΩΝ!B17," - ",DATA_ΣΥΝΔΙΑΣΜΩΝ!D17)</f>
        <v>016-Α' ΕΚΛ. ΔΙΑΜ. ΚΑΛΥΜΟΥ - ΔΗΜΟΣ ΚΑΛΥΜΝΙΩΝ</v>
      </c>
      <c r="C25" s="20">
        <f>DATA_ΣΥΝΔΙΑΣΜΩΝ!F17</f>
        <v>508</v>
      </c>
      <c r="D25" s="18">
        <f>DATA_ΣΥΝΔΙΑΣΜΩΝ!G17</f>
        <v>257</v>
      </c>
      <c r="E25" s="18">
        <f>DATA_ΣΥΝΔΙΑΣΜΩΝ!I17</f>
        <v>10</v>
      </c>
      <c r="F25" s="18">
        <f>DATA_ΣΥΝΔΙΑΣΜΩΝ!K17</f>
        <v>4</v>
      </c>
      <c r="G25" s="18">
        <f t="shared" si="1"/>
        <v>14</v>
      </c>
      <c r="H25" s="26">
        <f>DATA_ΣΥΝΔΙΑΣΜΩΝ!H17</f>
        <v>243</v>
      </c>
      <c r="I25" s="20">
        <f>DATA_ΣΥΝΔΙΑΣΜΩΝ!L17</f>
        <v>11</v>
      </c>
      <c r="J25" s="18">
        <f>DATA_ΣΥΝΔΙΑΣΜΩΝ!M17</f>
        <v>12</v>
      </c>
      <c r="K25" s="18">
        <f>DATA_ΣΥΝΔΙΑΣΜΩΝ!N17</f>
        <v>67</v>
      </c>
      <c r="L25" s="18">
        <f>DATA_ΣΥΝΔΙΑΣΜΩΝ!O17</f>
        <v>37</v>
      </c>
      <c r="M25" s="21">
        <f>DATA_ΣΥΝΔΙΑΣΜΩΝ!P17</f>
        <v>116</v>
      </c>
      <c r="O25" s="3">
        <f t="shared" si="0"/>
        <v>1</v>
      </c>
    </row>
    <row r="26" spans="1:15" s="3" customFormat="1" ht="18" customHeight="1">
      <c r="A26" s="4" t="s">
        <v>25</v>
      </c>
      <c r="B26" s="16" t="str">
        <f>CONCATENATE(DATA_ΣΥΝΔΙΑΣΜΩΝ!B18," - ",DATA_ΣΥΝΔΙΑΣΜΩΝ!D18)</f>
        <v>017-Α' ΕΚΛ. ΔΙΑΜ. ΚΑΛΥΜΟΥ - ΔΗΜΟΣ ΚΑΛΥΜΝΙΩΝ</v>
      </c>
      <c r="C26" s="20">
        <f>DATA_ΣΥΝΔΙΑΣΜΩΝ!F18</f>
        <v>479</v>
      </c>
      <c r="D26" s="18">
        <f>DATA_ΣΥΝΔΙΑΣΜΩΝ!G18</f>
        <v>198</v>
      </c>
      <c r="E26" s="18">
        <f>DATA_ΣΥΝΔΙΑΣΜΩΝ!I18</f>
        <v>2</v>
      </c>
      <c r="F26" s="18">
        <f>DATA_ΣΥΝΔΙΑΣΜΩΝ!K18</f>
        <v>4</v>
      </c>
      <c r="G26" s="18">
        <f t="shared" si="1"/>
        <v>6</v>
      </c>
      <c r="H26" s="26">
        <f>DATA_ΣΥΝΔΙΑΣΜΩΝ!H18</f>
        <v>192</v>
      </c>
      <c r="I26" s="20">
        <f>DATA_ΣΥΝΔΙΑΣΜΩΝ!L18</f>
        <v>9</v>
      </c>
      <c r="J26" s="18">
        <f>DATA_ΣΥΝΔΙΑΣΜΩΝ!M18</f>
        <v>8</v>
      </c>
      <c r="K26" s="18">
        <f>DATA_ΣΥΝΔΙΑΣΜΩΝ!N18</f>
        <v>42</v>
      </c>
      <c r="L26" s="18">
        <f>DATA_ΣΥΝΔΙΑΣΜΩΝ!O18</f>
        <v>43</v>
      </c>
      <c r="M26" s="21">
        <f>DATA_ΣΥΝΔΙΑΣΜΩΝ!P18</f>
        <v>90</v>
      </c>
      <c r="O26" s="3">
        <f t="shared" si="0"/>
        <v>1</v>
      </c>
    </row>
    <row r="27" spans="1:15" s="3" customFormat="1" ht="18" customHeight="1">
      <c r="A27" s="4" t="s">
        <v>26</v>
      </c>
      <c r="B27" s="16" t="str">
        <f>CONCATENATE(DATA_ΣΥΝΔΙΑΣΜΩΝ!B19," - ",DATA_ΣΥΝΔΙΑΣΜΩΝ!D19)</f>
        <v>018-Α' ΕΚΛ. ΔΙΑΜ. ΚΑΛΥΜΟΥ - ΔΗΜΟΣ ΚΑΛΥΜΝΙΩΝ</v>
      </c>
      <c r="C27" s="20">
        <f>DATA_ΣΥΝΔΙΑΣΜΩΝ!F19</f>
        <v>450</v>
      </c>
      <c r="D27" s="18">
        <f>DATA_ΣΥΝΔΙΑΣΜΩΝ!G19</f>
        <v>226</v>
      </c>
      <c r="E27" s="18">
        <f>DATA_ΣΥΝΔΙΑΣΜΩΝ!I19</f>
        <v>6</v>
      </c>
      <c r="F27" s="18">
        <f>DATA_ΣΥΝΔΙΑΣΜΩΝ!K19</f>
        <v>4</v>
      </c>
      <c r="G27" s="18">
        <f t="shared" si="1"/>
        <v>10</v>
      </c>
      <c r="H27" s="26">
        <f>DATA_ΣΥΝΔΙΑΣΜΩΝ!H19</f>
        <v>216</v>
      </c>
      <c r="I27" s="20">
        <f>DATA_ΣΥΝΔΙΑΣΜΩΝ!L19</f>
        <v>9</v>
      </c>
      <c r="J27" s="18">
        <f>DATA_ΣΥΝΔΙΑΣΜΩΝ!M19</f>
        <v>14</v>
      </c>
      <c r="K27" s="18">
        <f>DATA_ΣΥΝΔΙΑΣΜΩΝ!N19</f>
        <v>36</v>
      </c>
      <c r="L27" s="18">
        <f>DATA_ΣΥΝΔΙΑΣΜΩΝ!O19</f>
        <v>43</v>
      </c>
      <c r="M27" s="21">
        <f>DATA_ΣΥΝΔΙΑΣΜΩΝ!P19</f>
        <v>114</v>
      </c>
      <c r="O27" s="3">
        <f t="shared" si="0"/>
        <v>1</v>
      </c>
    </row>
    <row r="28" spans="1:15" s="3" customFormat="1" ht="18" customHeight="1">
      <c r="A28" s="4" t="s">
        <v>27</v>
      </c>
      <c r="B28" s="16" t="str">
        <f>CONCATENATE(DATA_ΣΥΝΔΙΑΣΜΩΝ!B20," - ",DATA_ΣΥΝΔΙΑΣΜΩΝ!D20)</f>
        <v>019-Α' ΕΚΛ. ΔΙΑΜ. ΚΑΛΥΜΟΥ - ΔΗΜΟΣ ΚΑΛΥΜΝΙΩΝ</v>
      </c>
      <c r="C28" s="20">
        <f>DATA_ΣΥΝΔΙΑΣΜΩΝ!F20</f>
        <v>472</v>
      </c>
      <c r="D28" s="18">
        <f>DATA_ΣΥΝΔΙΑΣΜΩΝ!G20</f>
        <v>218</v>
      </c>
      <c r="E28" s="18">
        <f>DATA_ΣΥΝΔΙΑΣΜΩΝ!I20</f>
        <v>9</v>
      </c>
      <c r="F28" s="18">
        <f>DATA_ΣΥΝΔΙΑΣΜΩΝ!K20</f>
        <v>8</v>
      </c>
      <c r="G28" s="18">
        <f t="shared" si="1"/>
        <v>17</v>
      </c>
      <c r="H28" s="26">
        <f>DATA_ΣΥΝΔΙΑΣΜΩΝ!H20</f>
        <v>201</v>
      </c>
      <c r="I28" s="20">
        <f>DATA_ΣΥΝΔΙΑΣΜΩΝ!L20</f>
        <v>5</v>
      </c>
      <c r="J28" s="18">
        <f>DATA_ΣΥΝΔΙΑΣΜΩΝ!M20</f>
        <v>17</v>
      </c>
      <c r="K28" s="18">
        <f>DATA_ΣΥΝΔΙΑΣΜΩΝ!N20</f>
        <v>32</v>
      </c>
      <c r="L28" s="18">
        <f>DATA_ΣΥΝΔΙΑΣΜΩΝ!O20</f>
        <v>33</v>
      </c>
      <c r="M28" s="21">
        <f>DATA_ΣΥΝΔΙΑΣΜΩΝ!P20</f>
        <v>114</v>
      </c>
      <c r="O28" s="3">
        <f t="shared" si="0"/>
        <v>1</v>
      </c>
    </row>
    <row r="29" spans="1:15" s="3" customFormat="1" ht="18" customHeight="1">
      <c r="A29" s="4" t="s">
        <v>28</v>
      </c>
      <c r="B29" s="16" t="str">
        <f>CONCATENATE(DATA_ΣΥΝΔΙΑΣΜΩΝ!B21," - ",DATA_ΣΥΝΔΙΑΣΜΩΝ!D21)</f>
        <v>020-Α' ΕΚΛ. ΔΙΑΜ. ΚΑΛΥΜΟΥ - ΔΗΜΟΣ ΚΑΛΥΜΝΙΩΝ</v>
      </c>
      <c r="C29" s="20">
        <f>DATA_ΣΥΝΔΙΑΣΜΩΝ!F21</f>
        <v>525</v>
      </c>
      <c r="D29" s="18">
        <f>DATA_ΣΥΝΔΙΑΣΜΩΝ!G21</f>
        <v>244</v>
      </c>
      <c r="E29" s="18">
        <f>DATA_ΣΥΝΔΙΑΣΜΩΝ!I21</f>
        <v>6</v>
      </c>
      <c r="F29" s="18">
        <f>DATA_ΣΥΝΔΙΑΣΜΩΝ!K21</f>
        <v>5</v>
      </c>
      <c r="G29" s="18">
        <f t="shared" si="1"/>
        <v>11</v>
      </c>
      <c r="H29" s="26">
        <f>DATA_ΣΥΝΔΙΑΣΜΩΝ!H21</f>
        <v>233</v>
      </c>
      <c r="I29" s="20">
        <f>DATA_ΣΥΝΔΙΑΣΜΩΝ!L21</f>
        <v>3</v>
      </c>
      <c r="J29" s="18">
        <f>DATA_ΣΥΝΔΙΑΣΜΩΝ!M21</f>
        <v>22</v>
      </c>
      <c r="K29" s="18">
        <f>DATA_ΣΥΝΔΙΑΣΜΩΝ!N21</f>
        <v>45</v>
      </c>
      <c r="L29" s="18">
        <f>DATA_ΣΥΝΔΙΑΣΜΩΝ!O21</f>
        <v>44</v>
      </c>
      <c r="M29" s="21">
        <f>DATA_ΣΥΝΔΙΑΣΜΩΝ!P21</f>
        <v>119</v>
      </c>
      <c r="O29" s="3">
        <f t="shared" si="0"/>
        <v>1</v>
      </c>
    </row>
    <row r="30" spans="1:15" s="3" customFormat="1" ht="18" customHeight="1">
      <c r="A30" s="4" t="s">
        <v>29</v>
      </c>
      <c r="B30" s="16" t="str">
        <f>CONCATENATE(DATA_ΣΥΝΔΙΑΣΜΩΝ!B22," - ",DATA_ΣΥΝΔΙΑΣΜΩΝ!D22)</f>
        <v>021-Α' ΕΚΛ. ΔΙΑΜ. ΚΑΛΥΜΟΥ - ΔΗΜΟΣ ΚΑΛΥΜΝΙΩΝ</v>
      </c>
      <c r="C30" s="20">
        <f>DATA_ΣΥΝΔΙΑΣΜΩΝ!F22</f>
        <v>492</v>
      </c>
      <c r="D30" s="18">
        <f>DATA_ΣΥΝΔΙΑΣΜΩΝ!G22</f>
        <v>263</v>
      </c>
      <c r="E30" s="18">
        <f>DATA_ΣΥΝΔΙΑΣΜΩΝ!I22</f>
        <v>7</v>
      </c>
      <c r="F30" s="18">
        <f>DATA_ΣΥΝΔΙΑΣΜΩΝ!K22</f>
        <v>0</v>
      </c>
      <c r="G30" s="18">
        <f t="shared" si="1"/>
        <v>7</v>
      </c>
      <c r="H30" s="26">
        <f>DATA_ΣΥΝΔΙΑΣΜΩΝ!H22</f>
        <v>256</v>
      </c>
      <c r="I30" s="20">
        <f>DATA_ΣΥΝΔΙΑΣΜΩΝ!L22</f>
        <v>8</v>
      </c>
      <c r="J30" s="18">
        <f>DATA_ΣΥΝΔΙΑΣΜΩΝ!M22</f>
        <v>20</v>
      </c>
      <c r="K30" s="18">
        <f>DATA_ΣΥΝΔΙΑΣΜΩΝ!N22</f>
        <v>41</v>
      </c>
      <c r="L30" s="18">
        <f>DATA_ΣΥΝΔΙΑΣΜΩΝ!O22</f>
        <v>25</v>
      </c>
      <c r="M30" s="21">
        <f>DATA_ΣΥΝΔΙΑΣΜΩΝ!P22</f>
        <v>162</v>
      </c>
      <c r="O30" s="3">
        <f t="shared" si="0"/>
        <v>1</v>
      </c>
    </row>
    <row r="31" spans="1:15" s="3" customFormat="1" ht="18" customHeight="1">
      <c r="A31" s="4" t="s">
        <v>30</v>
      </c>
      <c r="B31" s="16" t="str">
        <f>CONCATENATE(DATA_ΣΥΝΔΙΑΣΜΩΝ!B23," - ",DATA_ΣΥΝΔΙΑΣΜΩΝ!D23)</f>
        <v>022-Α' ΕΚΛ. ΔΙΑΜ. ΚΑΛΥΜΟΥ - ΔΗΜΟΣ ΚΑΛΥΜΝΙΩΝ</v>
      </c>
      <c r="C31" s="20">
        <f>DATA_ΣΥΝΔΙΑΣΜΩΝ!F23</f>
        <v>495</v>
      </c>
      <c r="D31" s="18">
        <f>DATA_ΣΥΝΔΙΑΣΜΩΝ!G23</f>
        <v>183</v>
      </c>
      <c r="E31" s="18">
        <f>DATA_ΣΥΝΔΙΑΣΜΩΝ!I23</f>
        <v>4</v>
      </c>
      <c r="F31" s="18">
        <f>DATA_ΣΥΝΔΙΑΣΜΩΝ!K23</f>
        <v>2</v>
      </c>
      <c r="G31" s="18">
        <f t="shared" si="1"/>
        <v>6</v>
      </c>
      <c r="H31" s="26">
        <f>DATA_ΣΥΝΔΙΑΣΜΩΝ!H23</f>
        <v>177</v>
      </c>
      <c r="I31" s="20">
        <f>DATA_ΣΥΝΔΙΑΣΜΩΝ!L23</f>
        <v>6</v>
      </c>
      <c r="J31" s="18">
        <f>DATA_ΣΥΝΔΙΑΣΜΩΝ!M23</f>
        <v>20</v>
      </c>
      <c r="K31" s="18">
        <f>DATA_ΣΥΝΔΙΑΣΜΩΝ!N23</f>
        <v>32</v>
      </c>
      <c r="L31" s="18">
        <f>DATA_ΣΥΝΔΙΑΣΜΩΝ!O23</f>
        <v>33</v>
      </c>
      <c r="M31" s="21">
        <f>DATA_ΣΥΝΔΙΑΣΜΩΝ!P23</f>
        <v>86</v>
      </c>
      <c r="O31" s="3">
        <f t="shared" si="0"/>
        <v>1</v>
      </c>
    </row>
    <row r="32" spans="1:15" s="3" customFormat="1" ht="18" customHeight="1">
      <c r="A32" s="4" t="s">
        <v>31</v>
      </c>
      <c r="B32" s="16" t="str">
        <f>CONCATENATE(DATA_ΣΥΝΔΙΑΣΜΩΝ!B24," - ",DATA_ΣΥΝΔΙΑΣΜΩΝ!D24)</f>
        <v>023-Α' ΕΚΛ. ΔΙΑΜ. ΚΑΛΥΜΟΥ - ΔΗΜΟΣ ΚΑΛΥΜΝΙΩΝ</v>
      </c>
      <c r="C32" s="20">
        <f>DATA_ΣΥΝΔΙΑΣΜΩΝ!F24</f>
        <v>510</v>
      </c>
      <c r="D32" s="18">
        <f>DATA_ΣΥΝΔΙΑΣΜΩΝ!G24</f>
        <v>225</v>
      </c>
      <c r="E32" s="18">
        <f>DATA_ΣΥΝΔΙΑΣΜΩΝ!I24</f>
        <v>4</v>
      </c>
      <c r="F32" s="18">
        <f>DATA_ΣΥΝΔΙΑΣΜΩΝ!K24</f>
        <v>3</v>
      </c>
      <c r="G32" s="18">
        <f t="shared" si="1"/>
        <v>7</v>
      </c>
      <c r="H32" s="26">
        <f>DATA_ΣΥΝΔΙΑΣΜΩΝ!H24</f>
        <v>218</v>
      </c>
      <c r="I32" s="20">
        <f>DATA_ΣΥΝΔΙΑΣΜΩΝ!L24</f>
        <v>8</v>
      </c>
      <c r="J32" s="18">
        <f>DATA_ΣΥΝΔΙΑΣΜΩΝ!M24</f>
        <v>21</v>
      </c>
      <c r="K32" s="18">
        <f>DATA_ΣΥΝΔΙΑΣΜΩΝ!N24</f>
        <v>28</v>
      </c>
      <c r="L32" s="18">
        <f>DATA_ΣΥΝΔΙΑΣΜΩΝ!O24</f>
        <v>35</v>
      </c>
      <c r="M32" s="21">
        <f>DATA_ΣΥΝΔΙΑΣΜΩΝ!P24</f>
        <v>126</v>
      </c>
      <c r="O32" s="3">
        <f t="shared" si="0"/>
        <v>1</v>
      </c>
    </row>
    <row r="33" spans="1:15" s="3" customFormat="1" ht="18" customHeight="1">
      <c r="A33" s="4" t="s">
        <v>32</v>
      </c>
      <c r="B33" s="16" t="str">
        <f>CONCATENATE(DATA_ΣΥΝΔΙΑΣΜΩΝ!B25," - ",DATA_ΣΥΝΔΙΑΣΜΩΝ!D25)</f>
        <v>024-Α' ΕΚΛ. ΔΙΑΜ. ΚΑΛΥΜΟΥ - ΔΗΜΟΣ ΚΑΛΥΜΝΙΩΝ</v>
      </c>
      <c r="C33" s="20">
        <f>DATA_ΣΥΝΔΙΑΣΜΩΝ!F25</f>
        <v>486</v>
      </c>
      <c r="D33" s="18">
        <f>DATA_ΣΥΝΔΙΑΣΜΩΝ!G25</f>
        <v>238</v>
      </c>
      <c r="E33" s="18">
        <f>DATA_ΣΥΝΔΙΑΣΜΩΝ!I25</f>
        <v>7</v>
      </c>
      <c r="F33" s="18">
        <f>DATA_ΣΥΝΔΙΑΣΜΩΝ!K25</f>
        <v>2</v>
      </c>
      <c r="G33" s="18">
        <f t="shared" si="1"/>
        <v>9</v>
      </c>
      <c r="H33" s="26">
        <f>DATA_ΣΥΝΔΙΑΣΜΩΝ!H25</f>
        <v>229</v>
      </c>
      <c r="I33" s="20">
        <f>DATA_ΣΥΝΔΙΑΣΜΩΝ!L25</f>
        <v>9</v>
      </c>
      <c r="J33" s="18">
        <f>DATA_ΣΥΝΔΙΑΣΜΩΝ!M25</f>
        <v>9</v>
      </c>
      <c r="K33" s="18">
        <f>DATA_ΣΥΝΔΙΑΣΜΩΝ!N25</f>
        <v>52</v>
      </c>
      <c r="L33" s="18">
        <f>DATA_ΣΥΝΔΙΑΣΜΩΝ!O25</f>
        <v>35</v>
      </c>
      <c r="M33" s="21">
        <f>DATA_ΣΥΝΔΙΑΣΜΩΝ!P25</f>
        <v>124</v>
      </c>
      <c r="O33" s="3">
        <f t="shared" si="0"/>
        <v>1</v>
      </c>
    </row>
    <row r="34" spans="1:15" s="3" customFormat="1" ht="18" customHeight="1">
      <c r="A34" s="4" t="s">
        <v>33</v>
      </c>
      <c r="B34" s="16" t="str">
        <f>CONCATENATE(DATA_ΣΥΝΔΙΑΣΜΩΝ!B26," - ",DATA_ΣΥΝΔΙΑΣΜΩΝ!D26)</f>
        <v>025-Α' ΕΚΛ. ΔΙΑΜ. ΚΑΛΥΜΟΥ - ΔΗΜΟΣ ΚΑΛΥΜΝΙΩΝ</v>
      </c>
      <c r="C34" s="20">
        <f>DATA_ΣΥΝΔΙΑΣΜΩΝ!F26</f>
        <v>468</v>
      </c>
      <c r="D34" s="18">
        <f>DATA_ΣΥΝΔΙΑΣΜΩΝ!G26</f>
        <v>206</v>
      </c>
      <c r="E34" s="18">
        <f>DATA_ΣΥΝΔΙΑΣΜΩΝ!I26</f>
        <v>2</v>
      </c>
      <c r="F34" s="18">
        <f>DATA_ΣΥΝΔΙΑΣΜΩΝ!K26</f>
        <v>5</v>
      </c>
      <c r="G34" s="18">
        <f t="shared" si="1"/>
        <v>7</v>
      </c>
      <c r="H34" s="26">
        <f>DATA_ΣΥΝΔΙΑΣΜΩΝ!H26</f>
        <v>199</v>
      </c>
      <c r="I34" s="20">
        <f>DATA_ΣΥΝΔΙΑΣΜΩΝ!L26</f>
        <v>9</v>
      </c>
      <c r="J34" s="18">
        <f>DATA_ΣΥΝΔΙΑΣΜΩΝ!M26</f>
        <v>14</v>
      </c>
      <c r="K34" s="18">
        <f>DATA_ΣΥΝΔΙΑΣΜΩΝ!N26</f>
        <v>36</v>
      </c>
      <c r="L34" s="18">
        <f>DATA_ΣΥΝΔΙΑΣΜΩΝ!O26</f>
        <v>34</v>
      </c>
      <c r="M34" s="21">
        <f>DATA_ΣΥΝΔΙΑΣΜΩΝ!P26</f>
        <v>106</v>
      </c>
      <c r="O34" s="3">
        <f t="shared" si="0"/>
        <v>1</v>
      </c>
    </row>
    <row r="35" spans="1:15" s="3" customFormat="1" ht="18" customHeight="1">
      <c r="A35" s="4" t="s">
        <v>34</v>
      </c>
      <c r="B35" s="16" t="str">
        <f>CONCATENATE(DATA_ΣΥΝΔΙΑΣΜΩΝ!B27," - ",DATA_ΣΥΝΔΙΑΣΜΩΝ!D27)</f>
        <v>026-Α' ΕΚΛ. ΔΙΑΜ. ΚΑΛΥΜΟΥ - ΔΗΜΟΣ ΚΑΛΥΜΝΙΩΝ</v>
      </c>
      <c r="C35" s="20">
        <f>DATA_ΣΥΝΔΙΑΣΜΩΝ!F27</f>
        <v>455</v>
      </c>
      <c r="D35" s="18">
        <f>DATA_ΣΥΝΔΙΑΣΜΩΝ!G27</f>
        <v>188</v>
      </c>
      <c r="E35" s="18">
        <f>DATA_ΣΥΝΔΙΑΣΜΩΝ!I27</f>
        <v>8</v>
      </c>
      <c r="F35" s="18">
        <f>DATA_ΣΥΝΔΙΑΣΜΩΝ!K27</f>
        <v>6</v>
      </c>
      <c r="G35" s="18">
        <f t="shared" si="1"/>
        <v>14</v>
      </c>
      <c r="H35" s="26">
        <f>DATA_ΣΥΝΔΙΑΣΜΩΝ!H27</f>
        <v>174</v>
      </c>
      <c r="I35" s="20">
        <f>DATA_ΣΥΝΔΙΑΣΜΩΝ!L27</f>
        <v>7</v>
      </c>
      <c r="J35" s="18">
        <f>DATA_ΣΥΝΔΙΑΣΜΩΝ!M27</f>
        <v>17</v>
      </c>
      <c r="K35" s="18">
        <f>DATA_ΣΥΝΔΙΑΣΜΩΝ!N27</f>
        <v>36</v>
      </c>
      <c r="L35" s="18">
        <f>DATA_ΣΥΝΔΙΑΣΜΩΝ!O27</f>
        <v>34</v>
      </c>
      <c r="M35" s="21">
        <f>DATA_ΣΥΝΔΙΑΣΜΩΝ!P27</f>
        <v>80</v>
      </c>
      <c r="O35" s="3">
        <f t="shared" si="0"/>
        <v>1</v>
      </c>
    </row>
    <row r="36" spans="1:15" s="3" customFormat="1" ht="18" customHeight="1">
      <c r="A36" s="4" t="s">
        <v>35</v>
      </c>
      <c r="B36" s="16" t="str">
        <f>CONCATENATE(DATA_ΣΥΝΔΙΑΣΜΩΝ!B28," - ",DATA_ΣΥΝΔΙΑΣΜΩΝ!D28)</f>
        <v>027-Α' ΕΚΛ. ΔΙΑΜ. ΚΑΛΥΜΟΥ - ΔΗΜΟΣ ΚΑΛΥΜΝΙΩΝ</v>
      </c>
      <c r="C36" s="20">
        <f>DATA_ΣΥΝΔΙΑΣΜΩΝ!F28</f>
        <v>510</v>
      </c>
      <c r="D36" s="18">
        <f>DATA_ΣΥΝΔΙΑΣΜΩΝ!G28</f>
        <v>226</v>
      </c>
      <c r="E36" s="18">
        <f>DATA_ΣΥΝΔΙΑΣΜΩΝ!I28</f>
        <v>17</v>
      </c>
      <c r="F36" s="18">
        <f>DATA_ΣΥΝΔΙΑΣΜΩΝ!K28</f>
        <v>9</v>
      </c>
      <c r="G36" s="18">
        <f t="shared" si="1"/>
        <v>26</v>
      </c>
      <c r="H36" s="26">
        <f>DATA_ΣΥΝΔΙΑΣΜΩΝ!H28</f>
        <v>200</v>
      </c>
      <c r="I36" s="20">
        <f>DATA_ΣΥΝΔΙΑΣΜΩΝ!L28</f>
        <v>7</v>
      </c>
      <c r="J36" s="18">
        <f>DATA_ΣΥΝΔΙΑΣΜΩΝ!M28</f>
        <v>14</v>
      </c>
      <c r="K36" s="18">
        <f>DATA_ΣΥΝΔΙΑΣΜΩΝ!N28</f>
        <v>25</v>
      </c>
      <c r="L36" s="18">
        <f>DATA_ΣΥΝΔΙΑΣΜΩΝ!O28</f>
        <v>37</v>
      </c>
      <c r="M36" s="21">
        <f>DATA_ΣΥΝΔΙΑΣΜΩΝ!P28</f>
        <v>117</v>
      </c>
      <c r="O36" s="3">
        <f t="shared" si="0"/>
        <v>1</v>
      </c>
    </row>
    <row r="37" spans="1:15" s="3" customFormat="1" ht="18" customHeight="1">
      <c r="A37" s="4" t="s">
        <v>36</v>
      </c>
      <c r="B37" s="16" t="str">
        <f>CONCATENATE(DATA_ΣΥΝΔΙΑΣΜΩΝ!B29," - ",DATA_ΣΥΝΔΙΑΣΜΩΝ!D29)</f>
        <v>028-Α' ΕΚΛ. ΔΙΑΜ. ΚΑΛΥΜΟΥ - ΔΗΜΟΣ ΚΑΛΥΜΝΙΩΝ</v>
      </c>
      <c r="C37" s="20">
        <f>DATA_ΣΥΝΔΙΑΣΜΩΝ!F29</f>
        <v>466</v>
      </c>
      <c r="D37" s="18">
        <f>DATA_ΣΥΝΔΙΑΣΜΩΝ!G29</f>
        <v>215</v>
      </c>
      <c r="E37" s="18">
        <f>DATA_ΣΥΝΔΙΑΣΜΩΝ!I29</f>
        <v>7</v>
      </c>
      <c r="F37" s="18">
        <f>DATA_ΣΥΝΔΙΑΣΜΩΝ!K29</f>
        <v>0</v>
      </c>
      <c r="G37" s="18">
        <f t="shared" si="1"/>
        <v>7</v>
      </c>
      <c r="H37" s="26">
        <f>DATA_ΣΥΝΔΙΑΣΜΩΝ!H29</f>
        <v>208</v>
      </c>
      <c r="I37" s="20">
        <f>DATA_ΣΥΝΔΙΑΣΜΩΝ!L29</f>
        <v>4</v>
      </c>
      <c r="J37" s="18">
        <f>DATA_ΣΥΝΔΙΑΣΜΩΝ!M29</f>
        <v>16</v>
      </c>
      <c r="K37" s="18">
        <f>DATA_ΣΥΝΔΙΑΣΜΩΝ!N29</f>
        <v>43</v>
      </c>
      <c r="L37" s="18">
        <f>DATA_ΣΥΝΔΙΑΣΜΩΝ!O29</f>
        <v>32</v>
      </c>
      <c r="M37" s="21">
        <f>DATA_ΣΥΝΔΙΑΣΜΩΝ!P29</f>
        <v>113</v>
      </c>
      <c r="O37" s="3">
        <f t="shared" si="0"/>
        <v>1</v>
      </c>
    </row>
    <row r="38" spans="1:15" s="3" customFormat="1" ht="18" customHeight="1">
      <c r="A38" s="4" t="s">
        <v>37</v>
      </c>
      <c r="B38" s="16" t="str">
        <f>CONCATENATE(DATA_ΣΥΝΔΙΑΣΜΩΝ!B30," - ",DATA_ΣΥΝΔΙΑΣΜΩΝ!D30)</f>
        <v>029-Α' ΕΚΛ. ΔΙΑΜ. ΚΑΛΥΜΟΥ - ΔΗΜΟΣ ΚΑΛΥΜΝΙΩΝ</v>
      </c>
      <c r="C38" s="20">
        <f>DATA_ΣΥΝΔΙΑΣΜΩΝ!F30</f>
        <v>470</v>
      </c>
      <c r="D38" s="18">
        <f>DATA_ΣΥΝΔΙΑΣΜΩΝ!G30</f>
        <v>188</v>
      </c>
      <c r="E38" s="18">
        <f>DATA_ΣΥΝΔΙΑΣΜΩΝ!I30</f>
        <v>7</v>
      </c>
      <c r="F38" s="18">
        <f>DATA_ΣΥΝΔΙΑΣΜΩΝ!K30</f>
        <v>3</v>
      </c>
      <c r="G38" s="18">
        <f t="shared" si="1"/>
        <v>10</v>
      </c>
      <c r="H38" s="26">
        <f>DATA_ΣΥΝΔΙΑΣΜΩΝ!H30</f>
        <v>178</v>
      </c>
      <c r="I38" s="20">
        <f>DATA_ΣΥΝΔΙΑΣΜΩΝ!L30</f>
        <v>3</v>
      </c>
      <c r="J38" s="18">
        <f>DATA_ΣΥΝΔΙΑΣΜΩΝ!M30</f>
        <v>12</v>
      </c>
      <c r="K38" s="18">
        <f>DATA_ΣΥΝΔΙΑΣΜΩΝ!N30</f>
        <v>41</v>
      </c>
      <c r="L38" s="18">
        <f>DATA_ΣΥΝΔΙΑΣΜΩΝ!O30</f>
        <v>34</v>
      </c>
      <c r="M38" s="21">
        <f>DATA_ΣΥΝΔΙΑΣΜΩΝ!P30</f>
        <v>88</v>
      </c>
      <c r="O38" s="3">
        <f t="shared" si="0"/>
        <v>1</v>
      </c>
    </row>
    <row r="39" spans="1:15" s="3" customFormat="1" ht="18" customHeight="1">
      <c r="A39" s="4" t="s">
        <v>38</v>
      </c>
      <c r="B39" s="16" t="str">
        <f>CONCATENATE(DATA_ΣΥΝΔΙΑΣΜΩΝ!B31," - ",DATA_ΣΥΝΔΙΑΣΜΩΝ!D31)</f>
        <v>030-Α' ΕΚΛ. ΔΙΑΜ. ΚΑΛΥΜΟΥ - ΔΗΜΟΣ ΚΑΛΥΜΝΙΩΝ</v>
      </c>
      <c r="C39" s="20">
        <f>DATA_ΣΥΝΔΙΑΣΜΩΝ!F31</f>
        <v>544</v>
      </c>
      <c r="D39" s="18">
        <f>DATA_ΣΥΝΔΙΑΣΜΩΝ!G31</f>
        <v>288</v>
      </c>
      <c r="E39" s="18">
        <f>DATA_ΣΥΝΔΙΑΣΜΩΝ!I31</f>
        <v>8</v>
      </c>
      <c r="F39" s="18">
        <f>DATA_ΣΥΝΔΙΑΣΜΩΝ!K31</f>
        <v>5</v>
      </c>
      <c r="G39" s="18">
        <f t="shared" si="1"/>
        <v>13</v>
      </c>
      <c r="H39" s="26">
        <f>DATA_ΣΥΝΔΙΑΣΜΩΝ!H31</f>
        <v>275</v>
      </c>
      <c r="I39" s="20">
        <f>DATA_ΣΥΝΔΙΑΣΜΩΝ!L31</f>
        <v>10</v>
      </c>
      <c r="J39" s="18">
        <f>DATA_ΣΥΝΔΙΑΣΜΩΝ!M31</f>
        <v>20</v>
      </c>
      <c r="K39" s="18">
        <f>DATA_ΣΥΝΔΙΑΣΜΩΝ!N31</f>
        <v>56</v>
      </c>
      <c r="L39" s="18">
        <f>DATA_ΣΥΝΔΙΑΣΜΩΝ!O31</f>
        <v>42</v>
      </c>
      <c r="M39" s="21">
        <f>DATA_ΣΥΝΔΙΑΣΜΩΝ!P31</f>
        <v>147</v>
      </c>
      <c r="O39" s="3">
        <f t="shared" si="0"/>
        <v>1</v>
      </c>
    </row>
    <row r="40" spans="1:15" s="3" customFormat="1" ht="18" customHeight="1">
      <c r="A40" s="4" t="s">
        <v>39</v>
      </c>
      <c r="B40" s="16" t="str">
        <f>CONCATENATE(DATA_ΣΥΝΔΙΑΣΜΩΝ!B32," - ",DATA_ΣΥΝΔΙΑΣΜΩΝ!D32)</f>
        <v>031-Α' ΕΚΛ. ΔΙΑΜ. ΚΑΛΥΜΟΥ - ΔΗΜΟΣ ΚΑΛΥΜΝΙΩΝ</v>
      </c>
      <c r="C40" s="20">
        <f>DATA_ΣΥΝΔΙΑΣΜΩΝ!F32</f>
        <v>514</v>
      </c>
      <c r="D40" s="18">
        <f>DATA_ΣΥΝΔΙΑΣΜΩΝ!G32</f>
        <v>261</v>
      </c>
      <c r="E40" s="18">
        <f>DATA_ΣΥΝΔΙΑΣΜΩΝ!I32</f>
        <v>5</v>
      </c>
      <c r="F40" s="18">
        <f>DATA_ΣΥΝΔΙΑΣΜΩΝ!K32</f>
        <v>3</v>
      </c>
      <c r="G40" s="18">
        <f t="shared" si="1"/>
        <v>8</v>
      </c>
      <c r="H40" s="26">
        <f>DATA_ΣΥΝΔΙΑΣΜΩΝ!H32</f>
        <v>253</v>
      </c>
      <c r="I40" s="20">
        <f>DATA_ΣΥΝΔΙΑΣΜΩΝ!L32</f>
        <v>7</v>
      </c>
      <c r="J40" s="18">
        <f>DATA_ΣΥΝΔΙΑΣΜΩΝ!M32</f>
        <v>18</v>
      </c>
      <c r="K40" s="18">
        <f>DATA_ΣΥΝΔΙΑΣΜΩΝ!N32</f>
        <v>46</v>
      </c>
      <c r="L40" s="18">
        <f>DATA_ΣΥΝΔΙΑΣΜΩΝ!O32</f>
        <v>41</v>
      </c>
      <c r="M40" s="21">
        <f>DATA_ΣΥΝΔΙΑΣΜΩΝ!P32</f>
        <v>141</v>
      </c>
      <c r="O40" s="3">
        <f t="shared" si="0"/>
        <v>1</v>
      </c>
    </row>
    <row r="41" spans="1:15" s="3" customFormat="1" ht="18" customHeight="1">
      <c r="A41" s="4" t="s">
        <v>40</v>
      </c>
      <c r="B41" s="16" t="str">
        <f>CONCATENATE(DATA_ΣΥΝΔΙΑΣΜΩΝ!B33," - ",DATA_ΣΥΝΔΙΑΣΜΩΝ!D33)</f>
        <v>032-Α' ΕΚΛ. ΔΙΑΜ. ΚΑΛΥΜΟΥ - ΔΗΜΟΣ ΚΑΛΥΜΝΙΩΝ</v>
      </c>
      <c r="C41" s="20">
        <f>DATA_ΣΥΝΔΙΑΣΜΩΝ!F33</f>
        <v>453</v>
      </c>
      <c r="D41" s="18">
        <f>DATA_ΣΥΝΔΙΑΣΜΩΝ!G33</f>
        <v>218</v>
      </c>
      <c r="E41" s="18">
        <f>DATA_ΣΥΝΔΙΑΣΜΩΝ!I33</f>
        <v>0</v>
      </c>
      <c r="F41" s="18">
        <f>DATA_ΣΥΝΔΙΑΣΜΩΝ!K33</f>
        <v>0</v>
      </c>
      <c r="G41" s="18">
        <f t="shared" si="1"/>
        <v>0</v>
      </c>
      <c r="H41" s="26">
        <f>DATA_ΣΥΝΔΙΑΣΜΩΝ!H33</f>
        <v>218</v>
      </c>
      <c r="I41" s="20">
        <f>DATA_ΣΥΝΔΙΑΣΜΩΝ!L33</f>
        <v>5</v>
      </c>
      <c r="J41" s="18">
        <f>DATA_ΣΥΝΔΙΑΣΜΩΝ!M33</f>
        <v>10</v>
      </c>
      <c r="K41" s="18">
        <f>DATA_ΣΥΝΔΙΑΣΜΩΝ!N33</f>
        <v>40</v>
      </c>
      <c r="L41" s="18">
        <f>DATA_ΣΥΝΔΙΑΣΜΩΝ!O33</f>
        <v>47</v>
      </c>
      <c r="M41" s="21">
        <f>DATA_ΣΥΝΔΙΑΣΜΩΝ!P33</f>
        <v>116</v>
      </c>
      <c r="O41" s="3">
        <f t="shared" si="0"/>
        <v>1</v>
      </c>
    </row>
    <row r="42" spans="1:15" s="3" customFormat="1" ht="18" customHeight="1">
      <c r="A42" s="4" t="s">
        <v>41</v>
      </c>
      <c r="B42" s="16" t="str">
        <f>CONCATENATE(DATA_ΣΥΝΔΙΑΣΜΩΝ!B34," - ",DATA_ΣΥΝΔΙΑΣΜΩΝ!D34)</f>
        <v>033-Α' ΕΚΛ. ΔΙΑΜ. ΚΑΛΥΜΟΥ - ΔΗΜΟΣ ΚΑΛΥΜΝΙΩΝ</v>
      </c>
      <c r="C42" s="20">
        <f>DATA_ΣΥΝΔΙΑΣΜΩΝ!F34</f>
        <v>456</v>
      </c>
      <c r="D42" s="18">
        <f>DATA_ΣΥΝΔΙΑΣΜΩΝ!G34</f>
        <v>227</v>
      </c>
      <c r="E42" s="18">
        <f>DATA_ΣΥΝΔΙΑΣΜΩΝ!I34</f>
        <v>8</v>
      </c>
      <c r="F42" s="18">
        <f>DATA_ΣΥΝΔΙΑΣΜΩΝ!K34</f>
        <v>0</v>
      </c>
      <c r="G42" s="18">
        <f t="shared" si="1"/>
        <v>8</v>
      </c>
      <c r="H42" s="26">
        <f>DATA_ΣΥΝΔΙΑΣΜΩΝ!H34</f>
        <v>219</v>
      </c>
      <c r="I42" s="20">
        <f>DATA_ΣΥΝΔΙΑΣΜΩΝ!L34</f>
        <v>72</v>
      </c>
      <c r="J42" s="18">
        <f>DATA_ΣΥΝΔΙΑΣΜΩΝ!M34</f>
        <v>11</v>
      </c>
      <c r="K42" s="18">
        <f>DATA_ΣΥΝΔΙΑΣΜΩΝ!N34</f>
        <v>26</v>
      </c>
      <c r="L42" s="18">
        <f>DATA_ΣΥΝΔΙΑΣΜΩΝ!O34</f>
        <v>46</v>
      </c>
      <c r="M42" s="21">
        <f>DATA_ΣΥΝΔΙΑΣΜΩΝ!P34</f>
        <v>64</v>
      </c>
      <c r="O42" s="3">
        <f t="shared" si="0"/>
        <v>1</v>
      </c>
    </row>
    <row r="43" spans="1:15" s="3" customFormat="1" ht="18" customHeight="1">
      <c r="A43" s="4" t="s">
        <v>42</v>
      </c>
      <c r="B43" s="16" t="str">
        <f>CONCATENATE(DATA_ΣΥΝΔΙΑΣΜΩΝ!B35," - ",DATA_ΣΥΝΔΙΑΣΜΩΝ!D35)</f>
        <v>034-Α' ΕΚΛ. ΔΙΑΜ. ΚΑΛΥΜΟΥ - ΔΗΜΟΣ ΚΑΛΥΜΝΙΩΝ</v>
      </c>
      <c r="C43" s="20">
        <f>DATA_ΣΥΝΔΙΑΣΜΩΝ!F35</f>
        <v>400</v>
      </c>
      <c r="D43" s="18">
        <f>DATA_ΣΥΝΔΙΑΣΜΩΝ!G35</f>
        <v>200</v>
      </c>
      <c r="E43" s="18">
        <f>DATA_ΣΥΝΔΙΑΣΜΩΝ!I35</f>
        <v>5</v>
      </c>
      <c r="F43" s="18">
        <f>DATA_ΣΥΝΔΙΑΣΜΩΝ!K35</f>
        <v>2</v>
      </c>
      <c r="G43" s="18">
        <f t="shared" si="1"/>
        <v>7</v>
      </c>
      <c r="H43" s="26">
        <f>DATA_ΣΥΝΔΙΑΣΜΩΝ!H35</f>
        <v>193</v>
      </c>
      <c r="I43" s="20">
        <f>DATA_ΣΥΝΔΙΑΣΜΩΝ!L35</f>
        <v>13</v>
      </c>
      <c r="J43" s="18">
        <f>DATA_ΣΥΝΔΙΑΣΜΩΝ!M35</f>
        <v>19</v>
      </c>
      <c r="K43" s="18">
        <f>DATA_ΣΥΝΔΙΑΣΜΩΝ!N35</f>
        <v>31</v>
      </c>
      <c r="L43" s="18">
        <f>DATA_ΣΥΝΔΙΑΣΜΩΝ!O35</f>
        <v>21</v>
      </c>
      <c r="M43" s="21">
        <f>DATA_ΣΥΝΔΙΑΣΜΩΝ!P35</f>
        <v>109</v>
      </c>
      <c r="O43" s="3">
        <f t="shared" si="0"/>
        <v>1</v>
      </c>
    </row>
    <row r="44" spans="1:15" s="3" customFormat="1" ht="18" customHeight="1">
      <c r="A44" s="4" t="s">
        <v>43</v>
      </c>
      <c r="B44" s="16" t="str">
        <f>CONCATENATE(DATA_ΣΥΝΔΙΑΣΜΩΝ!B36," - ",DATA_ΣΥΝΔΙΑΣΜΩΝ!D36)</f>
        <v>035-Α' ΕΚΛ. ΔΙΑΜ. ΚΑΛΥΜΟΥ - ΔΗΜΟΣ ΚΑΛΥΜΝΙΩΝ</v>
      </c>
      <c r="C44" s="20">
        <f>DATA_ΣΥΝΔΙΑΣΜΩΝ!F36</f>
        <v>545</v>
      </c>
      <c r="D44" s="18">
        <f>DATA_ΣΥΝΔΙΑΣΜΩΝ!G36</f>
        <v>267</v>
      </c>
      <c r="E44" s="18">
        <f>DATA_ΣΥΝΔΙΑΣΜΩΝ!I36</f>
        <v>9</v>
      </c>
      <c r="F44" s="18">
        <f>DATA_ΣΥΝΔΙΑΣΜΩΝ!K36</f>
        <v>2</v>
      </c>
      <c r="G44" s="18">
        <f t="shared" si="1"/>
        <v>11</v>
      </c>
      <c r="H44" s="26">
        <f>DATA_ΣΥΝΔΙΑΣΜΩΝ!H36</f>
        <v>256</v>
      </c>
      <c r="I44" s="20">
        <f>DATA_ΣΥΝΔΙΑΣΜΩΝ!L36</f>
        <v>5</v>
      </c>
      <c r="J44" s="18">
        <f>DATA_ΣΥΝΔΙΑΣΜΩΝ!M36</f>
        <v>11</v>
      </c>
      <c r="K44" s="18">
        <f>DATA_ΣΥΝΔΙΑΣΜΩΝ!N36</f>
        <v>40</v>
      </c>
      <c r="L44" s="18">
        <f>DATA_ΣΥΝΔΙΑΣΜΩΝ!O36</f>
        <v>28</v>
      </c>
      <c r="M44" s="21">
        <f>DATA_ΣΥΝΔΙΑΣΜΩΝ!P36</f>
        <v>172</v>
      </c>
      <c r="O44" s="3">
        <f t="shared" si="0"/>
        <v>1</v>
      </c>
    </row>
    <row r="45" spans="1:15" s="3" customFormat="1" ht="18" customHeight="1">
      <c r="A45" s="4" t="s">
        <v>44</v>
      </c>
      <c r="B45" s="16" t="str">
        <f>CONCATENATE(DATA_ΣΥΝΔΙΑΣΜΩΝ!B37," - ",DATA_ΣΥΝΔΙΑΣΜΩΝ!D37)</f>
        <v>036-Α' ΕΚΛ. ΔΙΑΜ. ΚΑΛΥΜΟΥ - ΔΗΜΟΣ ΚΑΛΥΜΝΙΩΝ</v>
      </c>
      <c r="C45" s="20">
        <f>DATA_ΣΥΝΔΙΑΣΜΩΝ!F37</f>
        <v>454</v>
      </c>
      <c r="D45" s="18">
        <f>DATA_ΣΥΝΔΙΑΣΜΩΝ!G37</f>
        <v>222</v>
      </c>
      <c r="E45" s="18">
        <f>DATA_ΣΥΝΔΙΑΣΜΩΝ!I37</f>
        <v>4</v>
      </c>
      <c r="F45" s="18">
        <f>DATA_ΣΥΝΔΙΑΣΜΩΝ!K37</f>
        <v>4</v>
      </c>
      <c r="G45" s="18">
        <f t="shared" si="1"/>
        <v>8</v>
      </c>
      <c r="H45" s="26">
        <f>DATA_ΣΥΝΔΙΑΣΜΩΝ!H37</f>
        <v>214</v>
      </c>
      <c r="I45" s="20">
        <f>DATA_ΣΥΝΔΙΑΣΜΩΝ!L37</f>
        <v>3</v>
      </c>
      <c r="J45" s="18">
        <f>DATA_ΣΥΝΔΙΑΣΜΩΝ!M37</f>
        <v>6</v>
      </c>
      <c r="K45" s="18">
        <f>DATA_ΣΥΝΔΙΑΣΜΩΝ!N37</f>
        <v>39</v>
      </c>
      <c r="L45" s="18">
        <f>DATA_ΣΥΝΔΙΑΣΜΩΝ!O37</f>
        <v>36</v>
      </c>
      <c r="M45" s="21">
        <f>DATA_ΣΥΝΔΙΑΣΜΩΝ!P37</f>
        <v>130</v>
      </c>
      <c r="O45" s="3">
        <f t="shared" si="0"/>
        <v>1</v>
      </c>
    </row>
    <row r="46" spans="1:15" s="3" customFormat="1" ht="18" customHeight="1">
      <c r="A46" s="4" t="s">
        <v>45</v>
      </c>
      <c r="B46" s="16" t="str">
        <f>CONCATENATE(DATA_ΣΥΝΔΙΑΣΜΩΝ!B38," - ",DATA_ΣΥΝΔΙΑΣΜΩΝ!D38)</f>
        <v>037-Α' ΕΚΛ. ΔΙΑΜ. ΚΑΛΥΜΟΥ - ΔΗΜΟΣ ΚΑΛΥΜΝΙΩΝ</v>
      </c>
      <c r="C46" s="20">
        <f>DATA_ΣΥΝΔΙΑΣΜΩΝ!F38</f>
        <v>486</v>
      </c>
      <c r="D46" s="18">
        <f>DATA_ΣΥΝΔΙΑΣΜΩΝ!G38</f>
        <v>240</v>
      </c>
      <c r="E46" s="18">
        <f>DATA_ΣΥΝΔΙΑΣΜΩΝ!I38</f>
        <v>7</v>
      </c>
      <c r="F46" s="18">
        <f>DATA_ΣΥΝΔΙΑΣΜΩΝ!K38</f>
        <v>2</v>
      </c>
      <c r="G46" s="18">
        <f t="shared" si="1"/>
        <v>9</v>
      </c>
      <c r="H46" s="26">
        <f>DATA_ΣΥΝΔΙΑΣΜΩΝ!H38</f>
        <v>231</v>
      </c>
      <c r="I46" s="20">
        <f>DATA_ΣΥΝΔΙΑΣΜΩΝ!L38</f>
        <v>9</v>
      </c>
      <c r="J46" s="18">
        <f>DATA_ΣΥΝΔΙΑΣΜΩΝ!M38</f>
        <v>24</v>
      </c>
      <c r="K46" s="18">
        <f>DATA_ΣΥΝΔΙΑΣΜΩΝ!N38</f>
        <v>30</v>
      </c>
      <c r="L46" s="18">
        <f>DATA_ΣΥΝΔΙΑΣΜΩΝ!O38</f>
        <v>56</v>
      </c>
      <c r="M46" s="21">
        <f>DATA_ΣΥΝΔΙΑΣΜΩΝ!P38</f>
        <v>112</v>
      </c>
      <c r="O46" s="3">
        <f t="shared" si="0"/>
        <v>1</v>
      </c>
    </row>
    <row r="47" spans="1:15" s="3" customFormat="1" ht="18" customHeight="1">
      <c r="A47" s="4" t="s">
        <v>46</v>
      </c>
      <c r="B47" s="16" t="str">
        <f>CONCATENATE(DATA_ΣΥΝΔΙΑΣΜΩΝ!B39," - ",DATA_ΣΥΝΔΙΑΣΜΩΝ!D39)</f>
        <v>038-Α' ΕΚΛ. ΔΙΑΜ. ΚΑΛΥΜΟΥ - ΔΗΜΟΣ ΚΑΛΥΜΝΙΩΝ</v>
      </c>
      <c r="C47" s="20">
        <f>DATA_ΣΥΝΔΙΑΣΜΩΝ!F39</f>
        <v>507</v>
      </c>
      <c r="D47" s="18">
        <f>DATA_ΣΥΝΔΙΑΣΜΩΝ!G39</f>
        <v>251</v>
      </c>
      <c r="E47" s="18">
        <f>DATA_ΣΥΝΔΙΑΣΜΩΝ!I39</f>
        <v>8</v>
      </c>
      <c r="F47" s="18">
        <f>DATA_ΣΥΝΔΙΑΣΜΩΝ!K39</f>
        <v>4</v>
      </c>
      <c r="G47" s="18">
        <f t="shared" si="1"/>
        <v>12</v>
      </c>
      <c r="H47" s="26">
        <f>DATA_ΣΥΝΔΙΑΣΜΩΝ!H39</f>
        <v>239</v>
      </c>
      <c r="I47" s="20">
        <f>DATA_ΣΥΝΔΙΑΣΜΩΝ!L39</f>
        <v>5</v>
      </c>
      <c r="J47" s="18">
        <f>DATA_ΣΥΝΔΙΑΣΜΩΝ!M39</f>
        <v>18</v>
      </c>
      <c r="K47" s="18">
        <f>DATA_ΣΥΝΔΙΑΣΜΩΝ!N39</f>
        <v>35</v>
      </c>
      <c r="L47" s="18">
        <f>DATA_ΣΥΝΔΙΑΣΜΩΝ!O39</f>
        <v>52</v>
      </c>
      <c r="M47" s="21">
        <f>DATA_ΣΥΝΔΙΑΣΜΩΝ!P39</f>
        <v>129</v>
      </c>
      <c r="O47" s="3">
        <f t="shared" si="0"/>
        <v>1</v>
      </c>
    </row>
    <row r="48" spans="1:15" s="3" customFormat="1" ht="18" customHeight="1">
      <c r="A48" s="4" t="s">
        <v>47</v>
      </c>
      <c r="B48" s="16" t="str">
        <f>CONCATENATE(DATA_ΣΥΝΔΙΑΣΜΩΝ!B40," - ",DATA_ΣΥΝΔΙΑΣΜΩΝ!D40)</f>
        <v>039-Α' ΕΚΛ. ΔΙΑΜ. ΚΑΛΥΜΟΥ - ΔΗΜΟΣ ΚΑΛΥΜΝΙΩΝ</v>
      </c>
      <c r="C48" s="20">
        <f>DATA_ΣΥΝΔΙΑΣΜΩΝ!F40</f>
        <v>543</v>
      </c>
      <c r="D48" s="18">
        <f>DATA_ΣΥΝΔΙΑΣΜΩΝ!G40</f>
        <v>241</v>
      </c>
      <c r="E48" s="18">
        <f>DATA_ΣΥΝΔΙΑΣΜΩΝ!I40</f>
        <v>8</v>
      </c>
      <c r="F48" s="18">
        <f>DATA_ΣΥΝΔΙΑΣΜΩΝ!K40</f>
        <v>3</v>
      </c>
      <c r="G48" s="18">
        <f t="shared" si="1"/>
        <v>11</v>
      </c>
      <c r="H48" s="26">
        <f>DATA_ΣΥΝΔΙΑΣΜΩΝ!H40</f>
        <v>230</v>
      </c>
      <c r="I48" s="20">
        <f>DATA_ΣΥΝΔΙΑΣΜΩΝ!L40</f>
        <v>6</v>
      </c>
      <c r="J48" s="18">
        <f>DATA_ΣΥΝΔΙΑΣΜΩΝ!M40</f>
        <v>31</v>
      </c>
      <c r="K48" s="18">
        <f>DATA_ΣΥΝΔΙΑΣΜΩΝ!N40</f>
        <v>44</v>
      </c>
      <c r="L48" s="18">
        <f>DATA_ΣΥΝΔΙΑΣΜΩΝ!O40</f>
        <v>29</v>
      </c>
      <c r="M48" s="21">
        <f>DATA_ΣΥΝΔΙΑΣΜΩΝ!P40</f>
        <v>120</v>
      </c>
      <c r="O48" s="3">
        <f t="shared" si="0"/>
        <v>1</v>
      </c>
    </row>
    <row r="49" spans="1:15" s="3" customFormat="1" ht="18" customHeight="1">
      <c r="A49" s="4" t="s">
        <v>48</v>
      </c>
      <c r="B49" s="16" t="str">
        <f>CONCATENATE(DATA_ΣΥΝΔΙΑΣΜΩΝ!B41," - ",DATA_ΣΥΝΔΙΑΣΜΩΝ!D41)</f>
        <v>040-Α' ΕΚΛ. ΔΙΑΜ. ΚΑΛΥΜΟΥ - ΔΗΜΟΣ ΚΑΛΥΜΝΙΩΝ</v>
      </c>
      <c r="C49" s="20">
        <f>DATA_ΣΥΝΔΙΑΣΜΩΝ!F41</f>
        <v>518</v>
      </c>
      <c r="D49" s="18">
        <f>DATA_ΣΥΝΔΙΑΣΜΩΝ!G41</f>
        <v>192</v>
      </c>
      <c r="E49" s="18">
        <f>DATA_ΣΥΝΔΙΑΣΜΩΝ!I41</f>
        <v>2</v>
      </c>
      <c r="F49" s="18">
        <f>DATA_ΣΥΝΔΙΑΣΜΩΝ!K41</f>
        <v>1</v>
      </c>
      <c r="G49" s="18">
        <f t="shared" si="1"/>
        <v>3</v>
      </c>
      <c r="H49" s="26">
        <f>DATA_ΣΥΝΔΙΑΣΜΩΝ!H41</f>
        <v>189</v>
      </c>
      <c r="I49" s="20">
        <f>DATA_ΣΥΝΔΙΑΣΜΩΝ!L41</f>
        <v>9</v>
      </c>
      <c r="J49" s="18">
        <f>DATA_ΣΥΝΔΙΑΣΜΩΝ!M41</f>
        <v>7</v>
      </c>
      <c r="K49" s="18">
        <f>DATA_ΣΥΝΔΙΑΣΜΩΝ!N41</f>
        <v>27</v>
      </c>
      <c r="L49" s="18">
        <f>DATA_ΣΥΝΔΙΑΣΜΩΝ!O41</f>
        <v>32</v>
      </c>
      <c r="M49" s="21">
        <f>DATA_ΣΥΝΔΙΑΣΜΩΝ!P41</f>
        <v>114</v>
      </c>
      <c r="O49" s="3">
        <f t="shared" si="0"/>
        <v>1</v>
      </c>
    </row>
    <row r="50" spans="1:15" s="3" customFormat="1" ht="18" customHeight="1">
      <c r="A50" s="4" t="s">
        <v>49</v>
      </c>
      <c r="B50" s="16" t="str">
        <f>CONCATENATE(DATA_ΣΥΝΔΙΑΣΜΩΝ!B42," - ",DATA_ΣΥΝΔΙΑΣΜΩΝ!D42)</f>
        <v>041-Α' ΕΚΛ. ΔΙΑΜ. ΚΑΛΥΜΟΥ - ΔΗΜΟΣ ΚΑΛΥΜΝΙΩΝ</v>
      </c>
      <c r="C50" s="20">
        <f>DATA_ΣΥΝΔΙΑΣΜΩΝ!F42</f>
        <v>489</v>
      </c>
      <c r="D50" s="18">
        <f>DATA_ΣΥΝΔΙΑΣΜΩΝ!G42</f>
        <v>205</v>
      </c>
      <c r="E50" s="18">
        <f>DATA_ΣΥΝΔΙΑΣΜΩΝ!I42</f>
        <v>2</v>
      </c>
      <c r="F50" s="18">
        <f>DATA_ΣΥΝΔΙΑΣΜΩΝ!K42</f>
        <v>5</v>
      </c>
      <c r="G50" s="18">
        <f t="shared" si="1"/>
        <v>7</v>
      </c>
      <c r="H50" s="26">
        <f>DATA_ΣΥΝΔΙΑΣΜΩΝ!H42</f>
        <v>198</v>
      </c>
      <c r="I50" s="20">
        <f>DATA_ΣΥΝΔΙΑΣΜΩΝ!L42</f>
        <v>9</v>
      </c>
      <c r="J50" s="18">
        <f>DATA_ΣΥΝΔΙΑΣΜΩΝ!M42</f>
        <v>19</v>
      </c>
      <c r="K50" s="18">
        <f>DATA_ΣΥΝΔΙΑΣΜΩΝ!N42</f>
        <v>46</v>
      </c>
      <c r="L50" s="18">
        <f>DATA_ΣΥΝΔΙΑΣΜΩΝ!O42</f>
        <v>22</v>
      </c>
      <c r="M50" s="21">
        <f>DATA_ΣΥΝΔΙΑΣΜΩΝ!P42</f>
        <v>102</v>
      </c>
      <c r="O50" s="3">
        <f t="shared" si="0"/>
        <v>1</v>
      </c>
    </row>
    <row r="51" spans="1:15" s="3" customFormat="1" ht="18" customHeight="1">
      <c r="A51" s="4" t="s">
        <v>50</v>
      </c>
      <c r="B51" s="16" t="str">
        <f>CONCATENATE(DATA_ΣΥΝΔΙΑΣΜΩΝ!B43," - ",DATA_ΣΥΝΔΙΑΣΜΩΝ!D43)</f>
        <v>042-Α' ΕΚΛ. ΔΙΑΜ. ΚΑΛΥΜΟΥ - ΔΗΜΟΣ ΚΑΛΥΜΝΙΩΝ</v>
      </c>
      <c r="C51" s="20">
        <f>DATA_ΣΥΝΔΙΑΣΜΩΝ!F43</f>
        <v>547</v>
      </c>
      <c r="D51" s="18">
        <f>DATA_ΣΥΝΔΙΑΣΜΩΝ!G43</f>
        <v>252</v>
      </c>
      <c r="E51" s="18">
        <f>DATA_ΣΥΝΔΙΑΣΜΩΝ!I43</f>
        <v>8</v>
      </c>
      <c r="F51" s="18">
        <f>DATA_ΣΥΝΔΙΑΣΜΩΝ!K43</f>
        <v>10</v>
      </c>
      <c r="G51" s="18">
        <f t="shared" si="1"/>
        <v>18</v>
      </c>
      <c r="H51" s="26">
        <f>DATA_ΣΥΝΔΙΑΣΜΩΝ!H43</f>
        <v>234</v>
      </c>
      <c r="I51" s="20">
        <f>DATA_ΣΥΝΔΙΑΣΜΩΝ!L43</f>
        <v>14</v>
      </c>
      <c r="J51" s="18">
        <f>DATA_ΣΥΝΔΙΑΣΜΩΝ!M43</f>
        <v>11</v>
      </c>
      <c r="K51" s="18">
        <f>DATA_ΣΥΝΔΙΑΣΜΩΝ!N43</f>
        <v>51</v>
      </c>
      <c r="L51" s="18">
        <f>DATA_ΣΥΝΔΙΑΣΜΩΝ!O43</f>
        <v>35</v>
      </c>
      <c r="M51" s="21">
        <f>DATA_ΣΥΝΔΙΑΣΜΩΝ!P43</f>
        <v>123</v>
      </c>
      <c r="O51" s="3">
        <f t="shared" si="0"/>
        <v>1</v>
      </c>
    </row>
    <row r="52" spans="1:15" s="3" customFormat="1" ht="18" customHeight="1">
      <c r="A52" s="4" t="s">
        <v>51</v>
      </c>
      <c r="B52" s="16" t="str">
        <f>CONCATENATE(DATA_ΣΥΝΔΙΑΣΜΩΝ!B44," - ",DATA_ΣΥΝΔΙΑΣΜΩΝ!D44)</f>
        <v>043-Α' ΕΚΛ. ΔΙΑΜ. ΚΑΛΥΜΟΥ - ΔΗΜΟΣ ΚΑΛΥΜΝΙΩΝ</v>
      </c>
      <c r="C52" s="20">
        <f>DATA_ΣΥΝΔΙΑΣΜΩΝ!F44</f>
        <v>547</v>
      </c>
      <c r="D52" s="18">
        <f>DATA_ΣΥΝΔΙΑΣΜΩΝ!G44</f>
        <v>237</v>
      </c>
      <c r="E52" s="18">
        <f>DATA_ΣΥΝΔΙΑΣΜΩΝ!I44</f>
        <v>8</v>
      </c>
      <c r="F52" s="18">
        <f>DATA_ΣΥΝΔΙΑΣΜΩΝ!K44</f>
        <v>4</v>
      </c>
      <c r="G52" s="18">
        <f t="shared" si="1"/>
        <v>12</v>
      </c>
      <c r="H52" s="26">
        <f>DATA_ΣΥΝΔΙΑΣΜΩΝ!H44</f>
        <v>225</v>
      </c>
      <c r="I52" s="20">
        <f>DATA_ΣΥΝΔΙΑΣΜΩΝ!L44</f>
        <v>6</v>
      </c>
      <c r="J52" s="18">
        <f>DATA_ΣΥΝΔΙΑΣΜΩΝ!M44</f>
        <v>8</v>
      </c>
      <c r="K52" s="18">
        <f>DATA_ΣΥΝΔΙΑΣΜΩΝ!N44</f>
        <v>50</v>
      </c>
      <c r="L52" s="18">
        <f>DATA_ΣΥΝΔΙΑΣΜΩΝ!O44</f>
        <v>54</v>
      </c>
      <c r="M52" s="21">
        <f>DATA_ΣΥΝΔΙΑΣΜΩΝ!P44</f>
        <v>107</v>
      </c>
      <c r="O52" s="3">
        <f t="shared" si="0"/>
        <v>1</v>
      </c>
    </row>
    <row r="53" spans="1:15" s="3" customFormat="1" ht="18" customHeight="1">
      <c r="A53" s="4" t="s">
        <v>52</v>
      </c>
      <c r="B53" s="16" t="str">
        <f>CONCATENATE(DATA_ΣΥΝΔΙΑΣΜΩΝ!B45," - ",DATA_ΣΥΝΔΙΑΣΜΩΝ!D45)</f>
        <v>044-Α' ΕΚΛ. ΔΙΑΜ. ΚΑΛΥΜΟΥ - ΔΗΜΟΣ ΚΑΛΥΜΝΙΩΝ</v>
      </c>
      <c r="C53" s="20">
        <f>DATA_ΣΥΝΔΙΑΣΜΩΝ!F45</f>
        <v>536</v>
      </c>
      <c r="D53" s="18">
        <f>DATA_ΣΥΝΔΙΑΣΜΩΝ!G45</f>
        <v>227</v>
      </c>
      <c r="E53" s="18">
        <f>DATA_ΣΥΝΔΙΑΣΜΩΝ!I45</f>
        <v>14</v>
      </c>
      <c r="F53" s="18">
        <f>DATA_ΣΥΝΔΙΑΣΜΩΝ!K45</f>
        <v>2</v>
      </c>
      <c r="G53" s="18">
        <f t="shared" si="1"/>
        <v>16</v>
      </c>
      <c r="H53" s="26">
        <f>DATA_ΣΥΝΔΙΑΣΜΩΝ!H45</f>
        <v>211</v>
      </c>
      <c r="I53" s="20">
        <f>DATA_ΣΥΝΔΙΑΣΜΩΝ!L45</f>
        <v>12</v>
      </c>
      <c r="J53" s="18">
        <f>DATA_ΣΥΝΔΙΑΣΜΩΝ!M45</f>
        <v>15</v>
      </c>
      <c r="K53" s="18">
        <f>DATA_ΣΥΝΔΙΑΣΜΩΝ!N45</f>
        <v>51</v>
      </c>
      <c r="L53" s="18">
        <f>DATA_ΣΥΝΔΙΑΣΜΩΝ!O45</f>
        <v>35</v>
      </c>
      <c r="M53" s="21">
        <f>DATA_ΣΥΝΔΙΑΣΜΩΝ!P45</f>
        <v>98</v>
      </c>
      <c r="O53" s="3">
        <f t="shared" si="0"/>
        <v>1</v>
      </c>
    </row>
    <row r="54" spans="1:15" s="3" customFormat="1" ht="18" customHeight="1">
      <c r="A54" s="4" t="s">
        <v>53</v>
      </c>
      <c r="B54" s="16" t="str">
        <f>CONCATENATE(DATA_ΣΥΝΔΙΑΣΜΩΝ!B46," - ",DATA_ΣΥΝΔΙΑΣΜΩΝ!D46)</f>
        <v>045-Α' ΕΚΛ. ΔΙΑΜ. ΚΑΛΥΜΟΥ - ΔΗΜΟΣ ΚΑΛΥΜΝΙΩΝ</v>
      </c>
      <c r="C54" s="20">
        <f>DATA_ΣΥΝΔΙΑΣΜΩΝ!F46</f>
        <v>536</v>
      </c>
      <c r="D54" s="18">
        <f>DATA_ΣΥΝΔΙΑΣΜΩΝ!G46</f>
        <v>254</v>
      </c>
      <c r="E54" s="18">
        <f>DATA_ΣΥΝΔΙΑΣΜΩΝ!I46</f>
        <v>4</v>
      </c>
      <c r="F54" s="18">
        <f>DATA_ΣΥΝΔΙΑΣΜΩΝ!K46</f>
        <v>4</v>
      </c>
      <c r="G54" s="18">
        <f t="shared" si="1"/>
        <v>8</v>
      </c>
      <c r="H54" s="26">
        <f>DATA_ΣΥΝΔΙΑΣΜΩΝ!H46</f>
        <v>246</v>
      </c>
      <c r="I54" s="20">
        <f>DATA_ΣΥΝΔΙΑΣΜΩΝ!L46</f>
        <v>1</v>
      </c>
      <c r="J54" s="18">
        <f>DATA_ΣΥΝΔΙΑΣΜΩΝ!M46</f>
        <v>26</v>
      </c>
      <c r="K54" s="18">
        <f>DATA_ΣΥΝΔΙΑΣΜΩΝ!N46</f>
        <v>52</v>
      </c>
      <c r="L54" s="18">
        <f>DATA_ΣΥΝΔΙΑΣΜΩΝ!O46</f>
        <v>36</v>
      </c>
      <c r="M54" s="21">
        <f>DATA_ΣΥΝΔΙΑΣΜΩΝ!P46</f>
        <v>131</v>
      </c>
      <c r="O54" s="3">
        <f t="shared" si="0"/>
        <v>1</v>
      </c>
    </row>
    <row r="55" spans="1:15" s="3" customFormat="1" ht="18" customHeight="1">
      <c r="A55" s="4" t="s">
        <v>54</v>
      </c>
      <c r="B55" s="16" t="str">
        <f>CONCATENATE(DATA_ΣΥΝΔΙΑΣΜΩΝ!B47," - ",DATA_ΣΥΝΔΙΑΣΜΩΝ!D47)</f>
        <v>046-Α' ΕΚΛ. ΔΙΑΜ. ΚΑΛΥΜΟΥ - ΔΗΜΟΣ ΚΑΛΥΜΝΙΩΝ</v>
      </c>
      <c r="C55" s="20">
        <f>DATA_ΣΥΝΔΙΑΣΜΩΝ!F47</f>
        <v>546</v>
      </c>
      <c r="D55" s="18">
        <f>DATA_ΣΥΝΔΙΑΣΜΩΝ!G47</f>
        <v>255</v>
      </c>
      <c r="E55" s="18">
        <f>DATA_ΣΥΝΔΙΑΣΜΩΝ!I47</f>
        <v>5</v>
      </c>
      <c r="F55" s="18">
        <f>DATA_ΣΥΝΔΙΑΣΜΩΝ!K47</f>
        <v>5</v>
      </c>
      <c r="G55" s="18">
        <f t="shared" si="1"/>
        <v>10</v>
      </c>
      <c r="H55" s="26">
        <f>DATA_ΣΥΝΔΙΑΣΜΩΝ!H47</f>
        <v>245</v>
      </c>
      <c r="I55" s="20">
        <f>DATA_ΣΥΝΔΙΑΣΜΩΝ!L47</f>
        <v>2</v>
      </c>
      <c r="J55" s="18">
        <f>DATA_ΣΥΝΔΙΑΣΜΩΝ!M47</f>
        <v>21</v>
      </c>
      <c r="K55" s="18">
        <f>DATA_ΣΥΝΔΙΑΣΜΩΝ!N47</f>
        <v>60</v>
      </c>
      <c r="L55" s="18">
        <f>DATA_ΣΥΝΔΙΑΣΜΩΝ!O47</f>
        <v>39</v>
      </c>
      <c r="M55" s="21">
        <f>DATA_ΣΥΝΔΙΑΣΜΩΝ!P47</f>
        <v>123</v>
      </c>
      <c r="O55" s="3">
        <f t="shared" si="0"/>
        <v>1</v>
      </c>
    </row>
    <row r="56" spans="1:15" s="3" customFormat="1" ht="18" customHeight="1">
      <c r="A56" s="4" t="s">
        <v>55</v>
      </c>
      <c r="B56" s="16" t="str">
        <f>CONCATENATE(DATA_ΣΥΝΔΙΑΣΜΩΝ!B48," - ",DATA_ΣΥΝΔΙΑΣΜΩΝ!D48)</f>
        <v>047-Α' ΕΚΛ. ΔΙΑΜ. ΚΑΛΥΜΟΥ - ΔΗΜΟΣ ΚΑΛΥΜΝΙΩΝ</v>
      </c>
      <c r="C56" s="20">
        <f>DATA_ΣΥΝΔΙΑΣΜΩΝ!F48</f>
        <v>540</v>
      </c>
      <c r="D56" s="18">
        <f>DATA_ΣΥΝΔΙΑΣΜΩΝ!G48</f>
        <v>276</v>
      </c>
      <c r="E56" s="18">
        <f>DATA_ΣΥΝΔΙΑΣΜΩΝ!I48</f>
        <v>9</v>
      </c>
      <c r="F56" s="18">
        <f>DATA_ΣΥΝΔΙΑΣΜΩΝ!K48</f>
        <v>6</v>
      </c>
      <c r="G56" s="18">
        <f t="shared" si="1"/>
        <v>15</v>
      </c>
      <c r="H56" s="26">
        <f>DATA_ΣΥΝΔΙΑΣΜΩΝ!H48</f>
        <v>261</v>
      </c>
      <c r="I56" s="20">
        <f>DATA_ΣΥΝΔΙΑΣΜΩΝ!L48</f>
        <v>8</v>
      </c>
      <c r="J56" s="18">
        <f>DATA_ΣΥΝΔΙΑΣΜΩΝ!M48</f>
        <v>19</v>
      </c>
      <c r="K56" s="18">
        <f>DATA_ΣΥΝΔΙΑΣΜΩΝ!N48</f>
        <v>42</v>
      </c>
      <c r="L56" s="18">
        <f>DATA_ΣΥΝΔΙΑΣΜΩΝ!O48</f>
        <v>59</v>
      </c>
      <c r="M56" s="21">
        <f>DATA_ΣΥΝΔΙΑΣΜΩΝ!P48</f>
        <v>133</v>
      </c>
      <c r="O56" s="3">
        <f t="shared" si="0"/>
        <v>1</v>
      </c>
    </row>
    <row r="57" spans="1:15" s="3" customFormat="1" ht="18" customHeight="1">
      <c r="A57" s="4" t="s">
        <v>56</v>
      </c>
      <c r="B57" s="16" t="str">
        <f>CONCATENATE(DATA_ΣΥΝΔΙΑΣΜΩΝ!B49," - ",DATA_ΣΥΝΔΙΑΣΜΩΝ!D49)</f>
        <v>048-Β' ΕΚΛ. ΔΙΑΜ. ΚΑΛΥΜΟΥ - ΔΗΜΟΣ ΚΑΛΥΜΝΙΩΝ</v>
      </c>
      <c r="C57" s="20">
        <f>DATA_ΣΥΝΔΙΑΣΜΩΝ!F49</f>
        <v>70</v>
      </c>
      <c r="D57" s="18">
        <f>DATA_ΣΥΝΔΙΑΣΜΩΝ!G49</f>
        <v>44</v>
      </c>
      <c r="E57" s="18">
        <f>DATA_ΣΥΝΔΙΑΣΜΩΝ!I49</f>
        <v>3</v>
      </c>
      <c r="F57" s="18">
        <f>DATA_ΣΥΝΔΙΑΣΜΩΝ!K49</f>
        <v>0</v>
      </c>
      <c r="G57" s="18">
        <f t="shared" si="1"/>
        <v>3</v>
      </c>
      <c r="H57" s="26">
        <f>DATA_ΣΥΝΔΙΑΣΜΩΝ!H49</f>
        <v>41</v>
      </c>
      <c r="I57" s="20">
        <f>DATA_ΣΥΝΔΙΑΣΜΩΝ!L49</f>
        <v>2</v>
      </c>
      <c r="J57" s="18">
        <f>DATA_ΣΥΝΔΙΑΣΜΩΝ!M49</f>
        <v>2</v>
      </c>
      <c r="K57" s="18">
        <f>DATA_ΣΥΝΔΙΑΣΜΩΝ!N49</f>
        <v>6</v>
      </c>
      <c r="L57" s="18">
        <f>DATA_ΣΥΝΔΙΑΣΜΩΝ!O49</f>
        <v>3</v>
      </c>
      <c r="M57" s="21">
        <f>DATA_ΣΥΝΔΙΑΣΜΩΝ!P49</f>
        <v>28</v>
      </c>
      <c r="O57" s="3">
        <f t="shared" si="0"/>
        <v>1</v>
      </c>
    </row>
    <row r="58" spans="1:15" s="3" customFormat="1" ht="18" customHeight="1">
      <c r="A58" s="4" t="s">
        <v>57</v>
      </c>
      <c r="B58" s="16" t="str">
        <f>CONCATENATE(DATA_ΣΥΝΔΙΑΣΜΩΝ!B50," - ",DATA_ΣΥΝΔΙΑΣΜΩΝ!D50)</f>
        <v>049-ΛΕΙΨΩΝ - ΔΗΜΟΣ ΛΕΙΨΩΝ</v>
      </c>
      <c r="C58" s="20">
        <f>DATA_ΣΥΝΔΙΑΣΜΩΝ!F50</f>
        <v>566</v>
      </c>
      <c r="D58" s="18">
        <f>DATA_ΣΥΝΔΙΑΣΜΩΝ!G50</f>
        <v>229</v>
      </c>
      <c r="E58" s="18">
        <f>DATA_ΣΥΝΔΙΑΣΜΩΝ!I50</f>
        <v>10</v>
      </c>
      <c r="F58" s="18">
        <f>DATA_ΣΥΝΔΙΑΣΜΩΝ!K50</f>
        <v>5</v>
      </c>
      <c r="G58" s="18">
        <f t="shared" si="1"/>
        <v>15</v>
      </c>
      <c r="H58" s="26">
        <f>DATA_ΣΥΝΔΙΑΣΜΩΝ!H50</f>
        <v>214</v>
      </c>
      <c r="I58" s="20">
        <f>DATA_ΣΥΝΔΙΑΣΜΩΝ!L50</f>
        <v>0</v>
      </c>
      <c r="J58" s="18">
        <f>DATA_ΣΥΝΔΙΑΣΜΩΝ!M50</f>
        <v>23</v>
      </c>
      <c r="K58" s="18">
        <f>DATA_ΣΥΝΔΙΑΣΜΩΝ!N50</f>
        <v>17</v>
      </c>
      <c r="L58" s="18">
        <f>DATA_ΣΥΝΔΙΑΣΜΩΝ!O50</f>
        <v>167</v>
      </c>
      <c r="M58" s="21">
        <f>DATA_ΣΥΝΔΙΑΣΜΩΝ!P50</f>
        <v>7</v>
      </c>
      <c r="O58" s="3">
        <f t="shared" si="0"/>
        <v>1</v>
      </c>
    </row>
    <row r="59" spans="1:15" s="3" customFormat="1" ht="18" customHeight="1">
      <c r="A59" s="4" t="s">
        <v>58</v>
      </c>
      <c r="B59" s="16" t="str">
        <f>CONCATENATE(DATA_ΣΥΝΔΙΑΣΜΩΝ!B51," - ",DATA_ΣΥΝΔΙΑΣΜΩΝ!D51)</f>
        <v>050-ΛΕΙΨΩΝ - ΔΗΜΟΣ ΛΕΙΨΩΝ</v>
      </c>
      <c r="C59" s="20">
        <f>DATA_ΣΥΝΔΙΑΣΜΩΝ!F51</f>
        <v>610</v>
      </c>
      <c r="D59" s="18">
        <f>DATA_ΣΥΝΔΙΑΣΜΩΝ!G51</f>
        <v>266</v>
      </c>
      <c r="E59" s="18">
        <f>DATA_ΣΥΝΔΙΑΣΜΩΝ!I51</f>
        <v>14</v>
      </c>
      <c r="F59" s="18">
        <f>DATA_ΣΥΝΔΙΑΣΜΩΝ!K51</f>
        <v>8</v>
      </c>
      <c r="G59" s="18">
        <f t="shared" si="1"/>
        <v>22</v>
      </c>
      <c r="H59" s="26">
        <f>DATA_ΣΥΝΔΙΑΣΜΩΝ!H51</f>
        <v>244</v>
      </c>
      <c r="I59" s="20">
        <f>DATA_ΣΥΝΔΙΑΣΜΩΝ!L51</f>
        <v>1</v>
      </c>
      <c r="J59" s="18">
        <f>DATA_ΣΥΝΔΙΑΣΜΩΝ!M51</f>
        <v>45</v>
      </c>
      <c r="K59" s="18">
        <f>DATA_ΣΥΝΔΙΑΣΜΩΝ!N51</f>
        <v>30</v>
      </c>
      <c r="L59" s="18">
        <f>DATA_ΣΥΝΔΙΑΣΜΩΝ!O51</f>
        <v>151</v>
      </c>
      <c r="M59" s="21">
        <f>DATA_ΣΥΝΔΙΑΣΜΩΝ!P51</f>
        <v>17</v>
      </c>
      <c r="O59" s="3">
        <f t="shared" si="0"/>
        <v>1</v>
      </c>
    </row>
    <row r="60" spans="1:15" s="3" customFormat="1" ht="18" customHeight="1">
      <c r="A60" s="4" t="s">
        <v>59</v>
      </c>
      <c r="B60" s="16" t="str">
        <f>CONCATENATE(DATA_ΣΥΝΔΙΑΣΜΩΝ!B52," - ",DATA_ΣΥΝΔΙΑΣΜΩΝ!D52)</f>
        <v>051-ΛΕΡΟΥ ΑΓΙΟΥ ΦΑΝΟΥΡΙΟΥ - ΔΗΜΟΣ ΛΕΡΟΥ</v>
      </c>
      <c r="C60" s="20">
        <f>DATA_ΣΥΝΔΙΑΣΜΩΝ!F52</f>
        <v>342</v>
      </c>
      <c r="D60" s="18">
        <f>DATA_ΣΥΝΔΙΑΣΜΩΝ!G52</f>
        <v>214</v>
      </c>
      <c r="E60" s="18">
        <f>DATA_ΣΥΝΔΙΑΣΜΩΝ!I52</f>
        <v>9</v>
      </c>
      <c r="F60" s="18">
        <f>DATA_ΣΥΝΔΙΑΣΜΩΝ!K52</f>
        <v>7</v>
      </c>
      <c r="G60" s="18">
        <f t="shared" si="1"/>
        <v>16</v>
      </c>
      <c r="H60" s="26">
        <f>DATA_ΣΥΝΔΙΑΣΜΩΝ!H52</f>
        <v>198</v>
      </c>
      <c r="I60" s="20">
        <f>DATA_ΣΥΝΔΙΑΣΜΩΝ!L52</f>
        <v>11</v>
      </c>
      <c r="J60" s="18">
        <f>DATA_ΣΥΝΔΙΑΣΜΩΝ!M52</f>
        <v>10</v>
      </c>
      <c r="K60" s="18">
        <f>DATA_ΣΥΝΔΙΑΣΜΩΝ!N52</f>
        <v>79</v>
      </c>
      <c r="L60" s="18">
        <f>DATA_ΣΥΝΔΙΑΣΜΩΝ!O52</f>
        <v>63</v>
      </c>
      <c r="M60" s="21">
        <f>DATA_ΣΥΝΔΙΑΣΜΩΝ!P52</f>
        <v>35</v>
      </c>
      <c r="O60" s="3">
        <f t="shared" si="0"/>
        <v>1</v>
      </c>
    </row>
    <row r="61" spans="1:15" s="3" customFormat="1" ht="18" customHeight="1">
      <c r="A61" s="4" t="s">
        <v>60</v>
      </c>
      <c r="B61" s="16" t="str">
        <f>CONCATENATE(DATA_ΣΥΝΔΙΑΣΜΩΝ!B53," - ",DATA_ΣΥΝΔΙΑΣΜΩΝ!D53)</f>
        <v>052-ΛΕΡΟΥ ΑΓΙΟΥ ΦΑΝΟΥΡΙΟΥ - ΔΗΜΟΣ ΛΕΡΟΥ</v>
      </c>
      <c r="C61" s="20">
        <f>DATA_ΣΥΝΔΙΑΣΜΩΝ!F53</f>
        <v>318</v>
      </c>
      <c r="D61" s="18">
        <f>DATA_ΣΥΝΔΙΑΣΜΩΝ!G53</f>
        <v>166</v>
      </c>
      <c r="E61" s="18">
        <f>DATA_ΣΥΝΔΙΑΣΜΩΝ!I53</f>
        <v>8</v>
      </c>
      <c r="F61" s="18">
        <f>DATA_ΣΥΝΔΙΑΣΜΩΝ!K53</f>
        <v>7</v>
      </c>
      <c r="G61" s="18">
        <f t="shared" si="1"/>
        <v>15</v>
      </c>
      <c r="H61" s="26">
        <f>DATA_ΣΥΝΔΙΑΣΜΩΝ!H53</f>
        <v>151</v>
      </c>
      <c r="I61" s="20">
        <f>DATA_ΣΥΝΔΙΑΣΜΩΝ!L53</f>
        <v>2</v>
      </c>
      <c r="J61" s="18">
        <f>DATA_ΣΥΝΔΙΑΣΜΩΝ!M53</f>
        <v>4</v>
      </c>
      <c r="K61" s="18">
        <f>DATA_ΣΥΝΔΙΑΣΜΩΝ!N53</f>
        <v>72</v>
      </c>
      <c r="L61" s="18">
        <f>DATA_ΣΥΝΔΙΑΣΜΩΝ!O53</f>
        <v>48</v>
      </c>
      <c r="M61" s="21">
        <f>DATA_ΣΥΝΔΙΑΣΜΩΝ!P53</f>
        <v>25</v>
      </c>
      <c r="O61" s="3">
        <f t="shared" si="0"/>
        <v>1</v>
      </c>
    </row>
    <row r="62" spans="1:15" s="3" customFormat="1" ht="18" customHeight="1">
      <c r="A62" s="4" t="s">
        <v>61</v>
      </c>
      <c r="B62" s="16" t="str">
        <f>CONCATENATE(DATA_ΣΥΝΔΙΑΣΜΩΝ!B54," - ",DATA_ΣΥΝΔΙΑΣΜΩΝ!D54)</f>
        <v>053-ΛΕΡΟΥ ΑΓΙΟΥ ΝΙΚΟΛΑΟΥ - ΔΗΜΟΣ ΛΕΡΟΥ</v>
      </c>
      <c r="C62" s="20">
        <f>DATA_ΣΥΝΔΙΑΣΜΩΝ!F54</f>
        <v>532</v>
      </c>
      <c r="D62" s="18">
        <f>DATA_ΣΥΝΔΙΑΣΜΩΝ!G54</f>
        <v>331</v>
      </c>
      <c r="E62" s="18">
        <f>DATA_ΣΥΝΔΙΑΣΜΩΝ!I54</f>
        <v>14</v>
      </c>
      <c r="F62" s="18">
        <f>DATA_ΣΥΝΔΙΑΣΜΩΝ!K54</f>
        <v>6</v>
      </c>
      <c r="G62" s="18">
        <f t="shared" si="1"/>
        <v>20</v>
      </c>
      <c r="H62" s="26">
        <f>DATA_ΣΥΝΔΙΑΣΜΩΝ!H54</f>
        <v>311</v>
      </c>
      <c r="I62" s="20">
        <f>DATA_ΣΥΝΔΙΑΣΜΩΝ!L54</f>
        <v>7</v>
      </c>
      <c r="J62" s="18">
        <f>DATA_ΣΥΝΔΙΑΣΜΩΝ!M54</f>
        <v>15</v>
      </c>
      <c r="K62" s="18">
        <f>DATA_ΣΥΝΔΙΑΣΜΩΝ!N54</f>
        <v>110</v>
      </c>
      <c r="L62" s="18">
        <f>DATA_ΣΥΝΔΙΑΣΜΩΝ!O54</f>
        <v>112</v>
      </c>
      <c r="M62" s="21">
        <f>DATA_ΣΥΝΔΙΑΣΜΩΝ!P54</f>
        <v>67</v>
      </c>
      <c r="O62" s="3">
        <f t="shared" si="0"/>
        <v>1</v>
      </c>
    </row>
    <row r="63" spans="1:15" s="3" customFormat="1" ht="18" customHeight="1">
      <c r="A63" s="4" t="s">
        <v>62</v>
      </c>
      <c r="B63" s="16" t="str">
        <f>CONCATENATE(DATA_ΣΥΝΔΙΑΣΜΩΝ!B55," - ",DATA_ΣΥΝΔΙΑΣΜΩΝ!D55)</f>
        <v>054-ΛΕΡΟΥ ΑΓΙΟΥ ΝΙΚΟΛΑΟΥ - ΔΗΜΟΣ ΛΕΡΟΥ</v>
      </c>
      <c r="C63" s="20">
        <f>DATA_ΣΥΝΔΙΑΣΜΩΝ!F55</f>
        <v>539</v>
      </c>
      <c r="D63" s="18">
        <f>DATA_ΣΥΝΔΙΑΣΜΩΝ!G55</f>
        <v>335</v>
      </c>
      <c r="E63" s="18">
        <f>DATA_ΣΥΝΔΙΑΣΜΩΝ!I55</f>
        <v>15</v>
      </c>
      <c r="F63" s="18">
        <f>DATA_ΣΥΝΔΙΑΣΜΩΝ!K55</f>
        <v>6</v>
      </c>
      <c r="G63" s="18">
        <f t="shared" si="1"/>
        <v>21</v>
      </c>
      <c r="H63" s="26">
        <f>DATA_ΣΥΝΔΙΑΣΜΩΝ!H55</f>
        <v>314</v>
      </c>
      <c r="I63" s="20">
        <f>DATA_ΣΥΝΔΙΑΣΜΩΝ!L55</f>
        <v>5</v>
      </c>
      <c r="J63" s="18">
        <f>DATA_ΣΥΝΔΙΑΣΜΩΝ!M55</f>
        <v>8</v>
      </c>
      <c r="K63" s="18">
        <f>DATA_ΣΥΝΔΙΑΣΜΩΝ!N55</f>
        <v>135</v>
      </c>
      <c r="L63" s="18">
        <f>DATA_ΣΥΝΔΙΑΣΜΩΝ!O55</f>
        <v>104</v>
      </c>
      <c r="M63" s="21">
        <f>DATA_ΣΥΝΔΙΑΣΜΩΝ!P55</f>
        <v>62</v>
      </c>
      <c r="O63" s="3">
        <f t="shared" si="0"/>
        <v>1</v>
      </c>
    </row>
    <row r="64" spans="1:15" s="3" customFormat="1" ht="18" customHeight="1">
      <c r="A64" s="4" t="s">
        <v>63</v>
      </c>
      <c r="B64" s="16" t="str">
        <f>CONCATENATE(DATA_ΣΥΝΔΙΑΣΜΩΝ!B56," - ",DATA_ΣΥΝΔΙΑΣΜΩΝ!D56)</f>
        <v>055-ΛΕΡΟΥ ΑΓΙΟΥ ΝΙΚΟΛΑΟΥ - ΔΗΜΟΣ ΛΕΡΟΥ</v>
      </c>
      <c r="C64" s="20">
        <f>DATA_ΣΥΝΔΙΑΣΜΩΝ!F56</f>
        <v>549</v>
      </c>
      <c r="D64" s="18">
        <f>DATA_ΣΥΝΔΙΑΣΜΩΝ!G56</f>
        <v>312</v>
      </c>
      <c r="E64" s="18">
        <f>DATA_ΣΥΝΔΙΑΣΜΩΝ!I56</f>
        <v>6</v>
      </c>
      <c r="F64" s="18">
        <f>DATA_ΣΥΝΔΙΑΣΜΩΝ!K56</f>
        <v>14</v>
      </c>
      <c r="G64" s="18">
        <f t="shared" si="1"/>
        <v>20</v>
      </c>
      <c r="H64" s="26">
        <f>DATA_ΣΥΝΔΙΑΣΜΩΝ!H56</f>
        <v>292</v>
      </c>
      <c r="I64" s="20">
        <f>DATA_ΣΥΝΔΙΑΣΜΩΝ!L56</f>
        <v>12</v>
      </c>
      <c r="J64" s="18">
        <f>DATA_ΣΥΝΔΙΑΣΜΩΝ!M56</f>
        <v>15</v>
      </c>
      <c r="K64" s="18">
        <f>DATA_ΣΥΝΔΙΑΣΜΩΝ!N56</f>
        <v>96</v>
      </c>
      <c r="L64" s="18">
        <f>DATA_ΣΥΝΔΙΑΣΜΩΝ!O56</f>
        <v>111</v>
      </c>
      <c r="M64" s="21">
        <f>DATA_ΣΥΝΔΙΑΣΜΩΝ!P56</f>
        <v>58</v>
      </c>
      <c r="O64" s="3">
        <f t="shared" si="0"/>
        <v>1</v>
      </c>
    </row>
    <row r="65" spans="1:15" s="3" customFormat="1" ht="18" customHeight="1">
      <c r="A65" s="4" t="s">
        <v>64</v>
      </c>
      <c r="B65" s="16" t="str">
        <f>CONCATENATE(DATA_ΣΥΝΔΙΑΣΜΩΝ!B57," - ",DATA_ΣΥΝΔΙΑΣΜΩΝ!D57)</f>
        <v>056-ΛΕΡΟΥ ΑΓΙΟΥ ΝΙΚΟΛΑΟΥ - ΔΗΜΟΣ ΛΕΡΟΥ</v>
      </c>
      <c r="C65" s="20">
        <f>DATA_ΣΥΝΔΙΑΣΜΩΝ!F57</f>
        <v>543</v>
      </c>
      <c r="D65" s="18">
        <f>DATA_ΣΥΝΔΙΑΣΜΩΝ!G57</f>
        <v>309</v>
      </c>
      <c r="E65" s="18">
        <f>DATA_ΣΥΝΔΙΑΣΜΩΝ!I57</f>
        <v>11</v>
      </c>
      <c r="F65" s="18">
        <f>DATA_ΣΥΝΔΙΑΣΜΩΝ!K57</f>
        <v>12</v>
      </c>
      <c r="G65" s="18">
        <f t="shared" si="1"/>
        <v>23</v>
      </c>
      <c r="H65" s="26">
        <f>DATA_ΣΥΝΔΙΑΣΜΩΝ!H57</f>
        <v>286</v>
      </c>
      <c r="I65" s="20">
        <f>DATA_ΣΥΝΔΙΑΣΜΩΝ!L57</f>
        <v>10</v>
      </c>
      <c r="J65" s="18">
        <f>DATA_ΣΥΝΔΙΑΣΜΩΝ!M57</f>
        <v>18</v>
      </c>
      <c r="K65" s="18">
        <f>DATA_ΣΥΝΔΙΑΣΜΩΝ!N57</f>
        <v>99</v>
      </c>
      <c r="L65" s="18">
        <f>DATA_ΣΥΝΔΙΑΣΜΩΝ!O57</f>
        <v>102</v>
      </c>
      <c r="M65" s="21">
        <f>DATA_ΣΥΝΔΙΑΣΜΩΝ!P57</f>
        <v>57</v>
      </c>
      <c r="O65" s="3">
        <f t="shared" si="0"/>
        <v>1</v>
      </c>
    </row>
    <row r="66" spans="1:15" s="3" customFormat="1" ht="18" customHeight="1">
      <c r="A66" s="4" t="s">
        <v>65</v>
      </c>
      <c r="B66" s="16" t="str">
        <f>CONCATENATE(DATA_ΣΥΝΔΙΑΣΜΩΝ!B58," - ",DATA_ΣΥΝΔΙΑΣΜΩΝ!D58)</f>
        <v>057-ΛΕΡΟΥ ΑΓΙΟΥ ΝΙΚΟΛΑΟΥ - ΔΗΜΟΣ ΛΕΡΟΥ</v>
      </c>
      <c r="C66" s="20">
        <f>DATA_ΣΥΝΔΙΑΣΜΩΝ!F58</f>
        <v>539</v>
      </c>
      <c r="D66" s="18">
        <f>DATA_ΣΥΝΔΙΑΣΜΩΝ!G58</f>
        <v>343</v>
      </c>
      <c r="E66" s="18">
        <f>DATA_ΣΥΝΔΙΑΣΜΩΝ!I58</f>
        <v>13</v>
      </c>
      <c r="F66" s="18">
        <f>DATA_ΣΥΝΔΙΑΣΜΩΝ!K58</f>
        <v>21</v>
      </c>
      <c r="G66" s="18">
        <f t="shared" si="1"/>
        <v>34</v>
      </c>
      <c r="H66" s="26">
        <f>DATA_ΣΥΝΔΙΑΣΜΩΝ!H58</f>
        <v>309</v>
      </c>
      <c r="I66" s="20">
        <f>DATA_ΣΥΝΔΙΑΣΜΩΝ!L58</f>
        <v>20</v>
      </c>
      <c r="J66" s="18">
        <f>DATA_ΣΥΝΔΙΑΣΜΩΝ!M58</f>
        <v>20</v>
      </c>
      <c r="K66" s="18">
        <f>DATA_ΣΥΝΔΙΑΣΜΩΝ!N58</f>
        <v>98</v>
      </c>
      <c r="L66" s="18">
        <f>DATA_ΣΥΝΔΙΑΣΜΩΝ!O58</f>
        <v>110</v>
      </c>
      <c r="M66" s="21">
        <f>DATA_ΣΥΝΔΙΑΣΜΩΝ!P58</f>
        <v>61</v>
      </c>
      <c r="O66" s="3">
        <f t="shared" si="0"/>
        <v>1</v>
      </c>
    </row>
    <row r="67" spans="1:15" s="3" customFormat="1" ht="18" customHeight="1">
      <c r="A67" s="4" t="s">
        <v>66</v>
      </c>
      <c r="B67" s="16" t="str">
        <f>CONCATENATE(DATA_ΣΥΝΔΙΑΣΜΩΝ!B59," - ",DATA_ΣΥΝΔΙΑΣΜΩΝ!D59)</f>
        <v>058-ΛΕΡΟΥ ΣΩΤΗΡΟΣ ΧΡΙΣΤΟΥ - ΔΗΜΟΣ ΛΕΡΟΥ</v>
      </c>
      <c r="C67" s="20">
        <f>DATA_ΣΥΝΔΙΑΣΜΩΝ!F59</f>
        <v>556</v>
      </c>
      <c r="D67" s="18">
        <f>DATA_ΣΥΝΔΙΑΣΜΩΝ!G59</f>
        <v>296</v>
      </c>
      <c r="E67" s="18">
        <f>DATA_ΣΥΝΔΙΑΣΜΩΝ!I59</f>
        <v>14</v>
      </c>
      <c r="F67" s="18">
        <f>DATA_ΣΥΝΔΙΑΣΜΩΝ!K59</f>
        <v>11</v>
      </c>
      <c r="G67" s="18">
        <f t="shared" si="1"/>
        <v>25</v>
      </c>
      <c r="H67" s="26">
        <f>DATA_ΣΥΝΔΙΑΣΜΩΝ!H59</f>
        <v>271</v>
      </c>
      <c r="I67" s="20">
        <f>DATA_ΣΥΝΔΙΑΣΜΩΝ!L59</f>
        <v>12</v>
      </c>
      <c r="J67" s="18">
        <f>DATA_ΣΥΝΔΙΑΣΜΩΝ!M59</f>
        <v>12</v>
      </c>
      <c r="K67" s="18">
        <f>DATA_ΣΥΝΔΙΑΣΜΩΝ!N59</f>
        <v>80</v>
      </c>
      <c r="L67" s="18">
        <f>DATA_ΣΥΝΔΙΑΣΜΩΝ!O59</f>
        <v>108</v>
      </c>
      <c r="M67" s="21">
        <f>DATA_ΣΥΝΔΙΑΣΜΩΝ!P59</f>
        <v>59</v>
      </c>
      <c r="O67" s="3">
        <f t="shared" si="0"/>
        <v>1</v>
      </c>
    </row>
    <row r="68" spans="1:15" s="3" customFormat="1" ht="18" customHeight="1">
      <c r="A68" s="4" t="s">
        <v>67</v>
      </c>
      <c r="B68" s="16" t="str">
        <f>CONCATENATE(DATA_ΣΥΝΔΙΑΣΜΩΝ!B60," - ",DATA_ΣΥΝΔΙΑΣΜΩΝ!D60)</f>
        <v>059-ΛΕΡΟΥ ΣΩΤΗΡΟΣ ΧΡΙΣΤΟΥ - ΔΗΜΟΣ ΛΕΡΟΥ</v>
      </c>
      <c r="C68" s="20">
        <f>DATA_ΣΥΝΔΙΑΣΜΩΝ!F60</f>
        <v>599</v>
      </c>
      <c r="D68" s="18">
        <f>DATA_ΣΥΝΔΙΑΣΜΩΝ!G60</f>
        <v>294</v>
      </c>
      <c r="E68" s="18">
        <f>DATA_ΣΥΝΔΙΑΣΜΩΝ!I60</f>
        <v>20</v>
      </c>
      <c r="F68" s="18">
        <f>DATA_ΣΥΝΔΙΑΣΜΩΝ!K60</f>
        <v>12</v>
      </c>
      <c r="G68" s="18">
        <f t="shared" si="1"/>
        <v>32</v>
      </c>
      <c r="H68" s="26">
        <f>DATA_ΣΥΝΔΙΑΣΜΩΝ!H60</f>
        <v>262</v>
      </c>
      <c r="I68" s="20">
        <f>DATA_ΣΥΝΔΙΑΣΜΩΝ!L60</f>
        <v>7</v>
      </c>
      <c r="J68" s="18">
        <f>DATA_ΣΥΝΔΙΑΣΜΩΝ!M60</f>
        <v>21</v>
      </c>
      <c r="K68" s="18">
        <f>DATA_ΣΥΝΔΙΑΣΜΩΝ!N60</f>
        <v>111</v>
      </c>
      <c r="L68" s="18">
        <f>DATA_ΣΥΝΔΙΑΣΜΩΝ!O60</f>
        <v>77</v>
      </c>
      <c r="M68" s="21">
        <f>DATA_ΣΥΝΔΙΑΣΜΩΝ!P60</f>
        <v>46</v>
      </c>
      <c r="O68" s="3">
        <f t="shared" si="0"/>
        <v>1</v>
      </c>
    </row>
    <row r="69" spans="1:15" s="3" customFormat="1" ht="18" customHeight="1">
      <c r="A69" s="4" t="s">
        <v>68</v>
      </c>
      <c r="B69" s="16" t="str">
        <f>CONCATENATE(DATA_ΣΥΝΔΙΑΣΜΩΝ!B61," - ",DATA_ΣΥΝΔΙΑΣΜΩΝ!D61)</f>
        <v>060-ΛΕΡΟΥ ΕΥΑΓΓΕΛΙΣΜΟΥ - ΔΗΜΟΣ ΛΕΡΟΥ</v>
      </c>
      <c r="C69" s="20">
        <f>DATA_ΣΥΝΔΙΑΣΜΩΝ!F61</f>
        <v>601</v>
      </c>
      <c r="D69" s="18">
        <f>DATA_ΣΥΝΔΙΑΣΜΩΝ!G61</f>
        <v>283</v>
      </c>
      <c r="E69" s="18">
        <f>DATA_ΣΥΝΔΙΑΣΜΩΝ!I61</f>
        <v>15</v>
      </c>
      <c r="F69" s="18">
        <f>DATA_ΣΥΝΔΙΑΣΜΩΝ!K61</f>
        <v>11</v>
      </c>
      <c r="G69" s="18">
        <f t="shared" si="1"/>
        <v>26</v>
      </c>
      <c r="H69" s="26">
        <f>DATA_ΣΥΝΔΙΑΣΜΩΝ!H61</f>
        <v>257</v>
      </c>
      <c r="I69" s="20">
        <f>DATA_ΣΥΝΔΙΑΣΜΩΝ!L61</f>
        <v>13</v>
      </c>
      <c r="J69" s="18">
        <f>DATA_ΣΥΝΔΙΑΣΜΩΝ!M61</f>
        <v>12</v>
      </c>
      <c r="K69" s="18">
        <f>DATA_ΣΥΝΔΙΑΣΜΩΝ!N61</f>
        <v>82</v>
      </c>
      <c r="L69" s="18">
        <f>DATA_ΣΥΝΔΙΑΣΜΩΝ!O61</f>
        <v>101</v>
      </c>
      <c r="M69" s="21">
        <f>DATA_ΣΥΝΔΙΑΣΜΩΝ!P61</f>
        <v>49</v>
      </c>
      <c r="O69" s="3">
        <f t="shared" si="0"/>
        <v>1</v>
      </c>
    </row>
    <row r="70" spans="1:15" s="3" customFormat="1" ht="18" customHeight="1">
      <c r="A70" s="4" t="s">
        <v>69</v>
      </c>
      <c r="B70" s="16" t="str">
        <f>CONCATENATE(DATA_ΣΥΝΔΙΑΣΜΩΝ!B62," - ",DATA_ΣΥΝΔΙΑΣΜΩΝ!D62)</f>
        <v>061-ΛΕΡΟΥ ΕΥΑΓΓΕΛΙΣΜΟΥ - ΔΗΜΟΣ ΛΕΡΟΥ</v>
      </c>
      <c r="C70" s="20">
        <f>DATA_ΣΥΝΔΙΑΣΜΩΝ!F62</f>
        <v>609</v>
      </c>
      <c r="D70" s="18">
        <f>DATA_ΣΥΝΔΙΑΣΜΩΝ!G62</f>
        <v>248</v>
      </c>
      <c r="E70" s="18">
        <f>DATA_ΣΥΝΔΙΑΣΜΩΝ!I62</f>
        <v>11</v>
      </c>
      <c r="F70" s="18">
        <f>DATA_ΣΥΝΔΙΑΣΜΩΝ!K62</f>
        <v>12</v>
      </c>
      <c r="G70" s="18">
        <f t="shared" si="1"/>
        <v>23</v>
      </c>
      <c r="H70" s="26">
        <f>DATA_ΣΥΝΔΙΑΣΜΩΝ!H62</f>
        <v>225</v>
      </c>
      <c r="I70" s="20">
        <f>DATA_ΣΥΝΔΙΑΣΜΩΝ!L62</f>
        <v>5</v>
      </c>
      <c r="J70" s="18">
        <f>DATA_ΣΥΝΔΙΑΣΜΩΝ!M62</f>
        <v>17</v>
      </c>
      <c r="K70" s="18">
        <f>DATA_ΣΥΝΔΙΑΣΜΩΝ!N62</f>
        <v>82</v>
      </c>
      <c r="L70" s="18">
        <f>DATA_ΣΥΝΔΙΑΣΜΩΝ!O62</f>
        <v>81</v>
      </c>
      <c r="M70" s="21">
        <f>DATA_ΣΥΝΔΙΑΣΜΩΝ!P62</f>
        <v>40</v>
      </c>
      <c r="O70" s="3">
        <f t="shared" si="0"/>
        <v>1</v>
      </c>
    </row>
    <row r="71" spans="1:15" s="3" customFormat="1" ht="18" customHeight="1">
      <c r="A71" s="4" t="s">
        <v>70</v>
      </c>
      <c r="B71" s="16" t="str">
        <f>CONCATENATE(DATA_ΣΥΝΔΙΑΣΜΩΝ!B63," - ",DATA_ΣΥΝΔΙΑΣΜΩΝ!D63)</f>
        <v>062-ΛΕΡΟΥ ΑΓ. ΜΑΡΙΝΑΣ - ΔΗΜΟΣ ΛΕΡΟΥ</v>
      </c>
      <c r="C71" s="20">
        <f>DATA_ΣΥΝΔΙΑΣΜΩΝ!F63</f>
        <v>545</v>
      </c>
      <c r="D71" s="18">
        <f>DATA_ΣΥΝΔΙΑΣΜΩΝ!G63</f>
        <v>229</v>
      </c>
      <c r="E71" s="18">
        <f>DATA_ΣΥΝΔΙΑΣΜΩΝ!I63</f>
        <v>5</v>
      </c>
      <c r="F71" s="18">
        <f>DATA_ΣΥΝΔΙΑΣΜΩΝ!K63</f>
        <v>14</v>
      </c>
      <c r="G71" s="18">
        <f t="shared" si="1"/>
        <v>19</v>
      </c>
      <c r="H71" s="26">
        <f>DATA_ΣΥΝΔΙΑΣΜΩΝ!H63</f>
        <v>210</v>
      </c>
      <c r="I71" s="20">
        <f>DATA_ΣΥΝΔΙΑΣΜΩΝ!L63</f>
        <v>4</v>
      </c>
      <c r="J71" s="18">
        <f>DATA_ΣΥΝΔΙΑΣΜΩΝ!M63</f>
        <v>16</v>
      </c>
      <c r="K71" s="18">
        <f>DATA_ΣΥΝΔΙΑΣΜΩΝ!N63</f>
        <v>64</v>
      </c>
      <c r="L71" s="18">
        <f>DATA_ΣΥΝΔΙΑΣΜΩΝ!O63</f>
        <v>98</v>
      </c>
      <c r="M71" s="21">
        <f>DATA_ΣΥΝΔΙΑΣΜΩΝ!P63</f>
        <v>28</v>
      </c>
      <c r="O71" s="3">
        <f t="shared" si="0"/>
        <v>1</v>
      </c>
    </row>
    <row r="72" spans="1:15" s="3" customFormat="1" ht="18" customHeight="1">
      <c r="A72" s="4" t="s">
        <v>71</v>
      </c>
      <c r="B72" s="16" t="str">
        <f>CONCATENATE(DATA_ΣΥΝΔΙΑΣΜΩΝ!B64," - ",DATA_ΣΥΝΔΙΑΣΜΩΝ!D64)</f>
        <v>063-ΛΕΡΟΥ ΑΓ. ΜΑΡΙΝΑΣ - ΔΗΜΟΣ ΛΕΡΟΥ</v>
      </c>
      <c r="C72" s="20">
        <f>DATA_ΣΥΝΔΙΑΣΜΩΝ!F64</f>
        <v>630</v>
      </c>
      <c r="D72" s="18">
        <f>DATA_ΣΥΝΔΙΑΣΜΩΝ!G64</f>
        <v>261</v>
      </c>
      <c r="E72" s="18">
        <f>DATA_ΣΥΝΔΙΑΣΜΩΝ!I64</f>
        <v>6</v>
      </c>
      <c r="F72" s="18">
        <f>DATA_ΣΥΝΔΙΑΣΜΩΝ!K64</f>
        <v>4</v>
      </c>
      <c r="G72" s="18">
        <f t="shared" si="1"/>
        <v>10</v>
      </c>
      <c r="H72" s="26">
        <f>DATA_ΣΥΝΔΙΑΣΜΩΝ!H64</f>
        <v>251</v>
      </c>
      <c r="I72" s="20">
        <f>DATA_ΣΥΝΔΙΑΣΜΩΝ!L64</f>
        <v>7</v>
      </c>
      <c r="J72" s="18">
        <f>DATA_ΣΥΝΔΙΑΣΜΩΝ!M64</f>
        <v>17</v>
      </c>
      <c r="K72" s="18">
        <f>DATA_ΣΥΝΔΙΑΣΜΩΝ!N64</f>
        <v>66</v>
      </c>
      <c r="L72" s="18">
        <f>DATA_ΣΥΝΔΙΑΣΜΩΝ!O64</f>
        <v>102</v>
      </c>
      <c r="M72" s="21">
        <f>DATA_ΣΥΝΔΙΑΣΜΩΝ!P64</f>
        <v>59</v>
      </c>
      <c r="O72" s="3">
        <f t="shared" si="0"/>
        <v>1</v>
      </c>
    </row>
    <row r="73" spans="1:15" s="3" customFormat="1" ht="18" customHeight="1">
      <c r="A73" s="4" t="s">
        <v>72</v>
      </c>
      <c r="B73" s="16" t="str">
        <f>CONCATENATE(DATA_ΣΥΝΔΙΑΣΜΩΝ!B65," - ",DATA_ΣΥΝΔΙΑΣΜΩΝ!D65)</f>
        <v>064-ΛΕΡΟΥ ΑΓ. ΤΕΣΣΑΡΑΚΟΝΤΑ - ΔΗΜΟΣ ΛΕΡΟΥ</v>
      </c>
      <c r="C73" s="20">
        <f>DATA_ΣΥΝΔΙΑΣΜΩΝ!F65</f>
        <v>475</v>
      </c>
      <c r="D73" s="18">
        <f>DATA_ΣΥΝΔΙΑΣΜΩΝ!G65</f>
        <v>336</v>
      </c>
      <c r="E73" s="18">
        <f>DATA_ΣΥΝΔΙΑΣΜΩΝ!I65</f>
        <v>5</v>
      </c>
      <c r="F73" s="18">
        <f>DATA_ΣΥΝΔΙΑΣΜΩΝ!K65</f>
        <v>13</v>
      </c>
      <c r="G73" s="18">
        <f t="shared" si="1"/>
        <v>18</v>
      </c>
      <c r="H73" s="26">
        <f>DATA_ΣΥΝΔΙΑΣΜΩΝ!H65</f>
        <v>318</v>
      </c>
      <c r="I73" s="20">
        <f>DATA_ΣΥΝΔΙΑΣΜΩΝ!L65</f>
        <v>4</v>
      </c>
      <c r="J73" s="18">
        <f>DATA_ΣΥΝΔΙΑΣΜΩΝ!M65</f>
        <v>15</v>
      </c>
      <c r="K73" s="18">
        <f>DATA_ΣΥΝΔΙΑΣΜΩΝ!N65</f>
        <v>174</v>
      </c>
      <c r="L73" s="18">
        <f>DATA_ΣΥΝΔΙΑΣΜΩΝ!O65</f>
        <v>71</v>
      </c>
      <c r="M73" s="21">
        <f>DATA_ΣΥΝΔΙΑΣΜΩΝ!P65</f>
        <v>54</v>
      </c>
      <c r="O73" s="3">
        <f t="shared" si="0"/>
        <v>1</v>
      </c>
    </row>
    <row r="74" spans="1:15" s="3" customFormat="1" ht="18" customHeight="1">
      <c r="A74" s="4" t="s">
        <v>73</v>
      </c>
      <c r="B74" s="16" t="str">
        <f>CONCATENATE(DATA_ΣΥΝΔΙΑΣΜΩΝ!B66," - ",DATA_ΣΥΝΔΙΑΣΜΩΝ!D66)</f>
        <v>065-ΛΕΡΟΥ ΑΓ. ΤΕΣΣΑΡΑΚΟΝΤΑ - ΔΗΜΟΣ ΛΕΡΟΥ</v>
      </c>
      <c r="C74" s="20">
        <f>DATA_ΣΥΝΔΙΑΣΜΩΝ!F66</f>
        <v>522</v>
      </c>
      <c r="D74" s="18">
        <f>DATA_ΣΥΝΔΙΑΣΜΩΝ!G66</f>
        <v>335</v>
      </c>
      <c r="E74" s="18">
        <f>DATA_ΣΥΝΔΙΑΣΜΩΝ!I66</f>
        <v>18</v>
      </c>
      <c r="F74" s="18">
        <f>DATA_ΣΥΝΔΙΑΣΜΩΝ!K66</f>
        <v>8</v>
      </c>
      <c r="G74" s="18">
        <f t="shared" si="1"/>
        <v>26</v>
      </c>
      <c r="H74" s="26">
        <f>DATA_ΣΥΝΔΙΑΣΜΩΝ!H66</f>
        <v>309</v>
      </c>
      <c r="I74" s="20">
        <f>DATA_ΣΥΝΔΙΑΣΜΩΝ!L66</f>
        <v>10</v>
      </c>
      <c r="J74" s="18">
        <f>DATA_ΣΥΝΔΙΑΣΜΩΝ!M66</f>
        <v>10</v>
      </c>
      <c r="K74" s="18">
        <f>DATA_ΣΥΝΔΙΑΣΜΩΝ!N66</f>
        <v>157</v>
      </c>
      <c r="L74" s="18">
        <f>DATA_ΣΥΝΔΙΑΣΜΩΝ!O66</f>
        <v>73</v>
      </c>
      <c r="M74" s="21">
        <f>DATA_ΣΥΝΔΙΑΣΜΩΝ!P66</f>
        <v>59</v>
      </c>
      <c r="O74" s="3">
        <f t="shared" si="0"/>
        <v>1</v>
      </c>
    </row>
    <row r="75" spans="1:15" s="3" customFormat="1" ht="18" customHeight="1">
      <c r="A75" s="4" t="s">
        <v>74</v>
      </c>
      <c r="B75" s="16" t="str">
        <f>CONCATENATE(DATA_ΣΥΝΔΙΑΣΜΩΝ!B67," - ",DATA_ΣΥΝΔΙΑΣΜΩΝ!D67)</f>
        <v>066-ΛΕΡΟΥ ΑΓ. ΤΕΣΣΑΡΑΚΟΝΤΑ - ΔΗΜΟΣ ΛΕΡΟΥ</v>
      </c>
      <c r="C75" s="20">
        <f>DATA_ΣΥΝΔΙΑΣΜΩΝ!F67</f>
        <v>472</v>
      </c>
      <c r="D75" s="18">
        <f>DATA_ΣΥΝΔΙΑΣΜΩΝ!G67</f>
        <v>289</v>
      </c>
      <c r="E75" s="18">
        <f>DATA_ΣΥΝΔΙΑΣΜΩΝ!I67</f>
        <v>12</v>
      </c>
      <c r="F75" s="18">
        <f>DATA_ΣΥΝΔΙΑΣΜΩΝ!K67</f>
        <v>13</v>
      </c>
      <c r="G75" s="18">
        <f t="shared" si="1"/>
        <v>25</v>
      </c>
      <c r="H75" s="26">
        <f>DATA_ΣΥΝΔΙΑΣΜΩΝ!H67</f>
        <v>264</v>
      </c>
      <c r="I75" s="20">
        <f>DATA_ΣΥΝΔΙΑΣΜΩΝ!L67</f>
        <v>7</v>
      </c>
      <c r="J75" s="18">
        <f>DATA_ΣΥΝΔΙΑΣΜΩΝ!M67</f>
        <v>10</v>
      </c>
      <c r="K75" s="18">
        <f>DATA_ΣΥΝΔΙΑΣΜΩΝ!N67</f>
        <v>138</v>
      </c>
      <c r="L75" s="18">
        <f>DATA_ΣΥΝΔΙΑΣΜΩΝ!O67</f>
        <v>66</v>
      </c>
      <c r="M75" s="21">
        <f>DATA_ΣΥΝΔΙΑΣΜΩΝ!P67</f>
        <v>43</v>
      </c>
      <c r="O75" s="3">
        <f aca="true" t="shared" si="2" ref="O75:O138">IF(H75&gt;0,1,0)</f>
        <v>1</v>
      </c>
    </row>
    <row r="76" spans="1:15" s="3" customFormat="1" ht="18" customHeight="1">
      <c r="A76" s="4" t="s">
        <v>75</v>
      </c>
      <c r="B76" s="16" t="str">
        <f>CONCATENATE(DATA_ΣΥΝΔΙΑΣΜΩΝ!B68," - ",DATA_ΣΥΝΔΙΑΣΜΩΝ!D68)</f>
        <v>067-ΛΕΡΟΥ ΑΓ. ΤΕΣΣΑΡΑΚΟΝΤΑ - ΔΗΜΟΣ ΛΕΡΟΥ</v>
      </c>
      <c r="C76" s="20">
        <f>DATA_ΣΥΝΔΙΑΣΜΩΝ!F68</f>
        <v>472</v>
      </c>
      <c r="D76" s="18">
        <f>DATA_ΣΥΝΔΙΑΣΜΩΝ!G68</f>
        <v>318</v>
      </c>
      <c r="E76" s="18">
        <f>DATA_ΣΥΝΔΙΑΣΜΩΝ!I68</f>
        <v>17</v>
      </c>
      <c r="F76" s="18">
        <f>DATA_ΣΥΝΔΙΑΣΜΩΝ!K68</f>
        <v>12</v>
      </c>
      <c r="G76" s="18">
        <f aca="true" t="shared" si="3" ref="G76:G139">E76+F76</f>
        <v>29</v>
      </c>
      <c r="H76" s="26">
        <f>DATA_ΣΥΝΔΙΑΣΜΩΝ!H68</f>
        <v>289</v>
      </c>
      <c r="I76" s="20">
        <f>DATA_ΣΥΝΔΙΑΣΜΩΝ!L68</f>
        <v>9</v>
      </c>
      <c r="J76" s="18">
        <f>DATA_ΣΥΝΔΙΑΣΜΩΝ!M68</f>
        <v>10</v>
      </c>
      <c r="K76" s="18">
        <f>DATA_ΣΥΝΔΙΑΣΜΩΝ!N68</f>
        <v>147</v>
      </c>
      <c r="L76" s="18">
        <f>DATA_ΣΥΝΔΙΑΣΜΩΝ!O68</f>
        <v>78</v>
      </c>
      <c r="M76" s="21">
        <f>DATA_ΣΥΝΔΙΑΣΜΩΝ!P68</f>
        <v>45</v>
      </c>
      <c r="O76" s="3">
        <f t="shared" si="2"/>
        <v>1</v>
      </c>
    </row>
    <row r="77" spans="1:15" s="3" customFormat="1" ht="18" customHeight="1">
      <c r="A77" s="4" t="s">
        <v>76</v>
      </c>
      <c r="B77" s="16" t="str">
        <f>CONCATENATE(DATA_ΣΥΝΔΙΑΣΜΩΝ!B69," - ",DATA_ΣΥΝΔΙΑΣΜΩΝ!D69)</f>
        <v>068-ΠΑΤΜΟΥ - ΔΗΜΟΣ ΠΑΤΜΟΥ</v>
      </c>
      <c r="C77" s="20">
        <f>DATA_ΣΥΝΔΙΑΣΜΩΝ!F69</f>
        <v>385</v>
      </c>
      <c r="D77" s="18">
        <f>DATA_ΣΥΝΔΙΑΣΜΩΝ!G69</f>
        <v>232</v>
      </c>
      <c r="E77" s="18">
        <f>DATA_ΣΥΝΔΙΑΣΜΩΝ!I69</f>
        <v>7</v>
      </c>
      <c r="F77" s="18">
        <f>DATA_ΣΥΝΔΙΑΣΜΩΝ!K69</f>
        <v>4</v>
      </c>
      <c r="G77" s="18">
        <f t="shared" si="3"/>
        <v>11</v>
      </c>
      <c r="H77" s="26">
        <f>DATA_ΣΥΝΔΙΑΣΜΩΝ!H69</f>
        <v>221</v>
      </c>
      <c r="I77" s="20">
        <f>DATA_ΣΥΝΔΙΑΣΜΩΝ!L69</f>
        <v>12</v>
      </c>
      <c r="J77" s="18">
        <f>DATA_ΣΥΝΔΙΑΣΜΩΝ!M69</f>
        <v>19</v>
      </c>
      <c r="K77" s="18">
        <f>DATA_ΣΥΝΔΙΑΣΜΩΝ!N69</f>
        <v>65</v>
      </c>
      <c r="L77" s="18">
        <f>DATA_ΣΥΝΔΙΑΣΜΩΝ!O69</f>
        <v>53</v>
      </c>
      <c r="M77" s="21">
        <f>DATA_ΣΥΝΔΙΑΣΜΩΝ!P69</f>
        <v>72</v>
      </c>
      <c r="O77" s="3">
        <f t="shared" si="2"/>
        <v>1</v>
      </c>
    </row>
    <row r="78" spans="1:15" s="3" customFormat="1" ht="18" customHeight="1">
      <c r="A78" s="4" t="s">
        <v>77</v>
      </c>
      <c r="B78" s="16" t="str">
        <f>CONCATENATE(DATA_ΣΥΝΔΙΑΣΜΩΝ!B70," - ",DATA_ΣΥΝΔΙΑΣΜΩΝ!D70)</f>
        <v>069-ΠΑΤΜΟΥ - ΔΗΜΟΣ ΠΑΤΜΟΥ</v>
      </c>
      <c r="C78" s="20">
        <f>DATA_ΣΥΝΔΙΑΣΜΩΝ!F70</f>
        <v>350</v>
      </c>
      <c r="D78" s="18">
        <f>DATA_ΣΥΝΔΙΑΣΜΩΝ!G70</f>
        <v>194</v>
      </c>
      <c r="E78" s="18">
        <f>DATA_ΣΥΝΔΙΑΣΜΩΝ!I70</f>
        <v>5</v>
      </c>
      <c r="F78" s="18">
        <f>DATA_ΣΥΝΔΙΑΣΜΩΝ!K70</f>
        <v>4</v>
      </c>
      <c r="G78" s="18">
        <f t="shared" si="3"/>
        <v>9</v>
      </c>
      <c r="H78" s="26">
        <f>DATA_ΣΥΝΔΙΑΣΜΩΝ!H70</f>
        <v>185</v>
      </c>
      <c r="I78" s="20">
        <f>DATA_ΣΥΝΔΙΑΣΜΩΝ!L70</f>
        <v>4</v>
      </c>
      <c r="J78" s="18">
        <f>DATA_ΣΥΝΔΙΑΣΜΩΝ!M70</f>
        <v>16</v>
      </c>
      <c r="K78" s="18">
        <f>DATA_ΣΥΝΔΙΑΣΜΩΝ!N70</f>
        <v>60</v>
      </c>
      <c r="L78" s="18">
        <f>DATA_ΣΥΝΔΙΑΣΜΩΝ!O70</f>
        <v>51</v>
      </c>
      <c r="M78" s="21">
        <f>DATA_ΣΥΝΔΙΑΣΜΩΝ!P70</f>
        <v>54</v>
      </c>
      <c r="O78" s="3">
        <f t="shared" si="2"/>
        <v>1</v>
      </c>
    </row>
    <row r="79" spans="1:15" s="3" customFormat="1" ht="18" customHeight="1">
      <c r="A79" s="4" t="s">
        <v>78</v>
      </c>
      <c r="B79" s="16" t="str">
        <f>CONCATENATE(DATA_ΣΥΝΔΙΑΣΜΩΝ!B71," - ",DATA_ΣΥΝΔΙΑΣΜΩΝ!D71)</f>
        <v>070-ΠΑΤΜΟΥ ΣΚΑΛΑΣ - ΔΗΜΟΣ ΠΑΤΜΟΥ</v>
      </c>
      <c r="C79" s="20">
        <f>DATA_ΣΥΝΔΙΑΣΜΩΝ!F71</f>
        <v>700</v>
      </c>
      <c r="D79" s="18">
        <f>DATA_ΣΥΝΔΙΑΣΜΩΝ!G71</f>
        <v>495</v>
      </c>
      <c r="E79" s="18">
        <f>DATA_ΣΥΝΔΙΑΣΜΩΝ!I71</f>
        <v>11</v>
      </c>
      <c r="F79" s="18">
        <f>DATA_ΣΥΝΔΙΑΣΜΩΝ!K71</f>
        <v>9</v>
      </c>
      <c r="G79" s="18">
        <f t="shared" si="3"/>
        <v>20</v>
      </c>
      <c r="H79" s="26">
        <f>DATA_ΣΥΝΔΙΑΣΜΩΝ!H71</f>
        <v>475</v>
      </c>
      <c r="I79" s="20">
        <f>DATA_ΣΥΝΔΙΑΣΜΩΝ!L71</f>
        <v>10</v>
      </c>
      <c r="J79" s="18">
        <f>DATA_ΣΥΝΔΙΑΣΜΩΝ!M71</f>
        <v>63</v>
      </c>
      <c r="K79" s="18">
        <f>DATA_ΣΥΝΔΙΑΣΜΩΝ!N71</f>
        <v>160</v>
      </c>
      <c r="L79" s="18">
        <f>DATA_ΣΥΝΔΙΑΣΜΩΝ!O71</f>
        <v>127</v>
      </c>
      <c r="M79" s="21">
        <f>DATA_ΣΥΝΔΙΑΣΜΩΝ!P71</f>
        <v>115</v>
      </c>
      <c r="O79" s="3">
        <f t="shared" si="2"/>
        <v>1</v>
      </c>
    </row>
    <row r="80" spans="1:15" s="3" customFormat="1" ht="18" customHeight="1">
      <c r="A80" s="4" t="s">
        <v>79</v>
      </c>
      <c r="B80" s="16" t="str">
        <f>CONCATENATE(DATA_ΣΥΝΔΙΑΣΜΩΝ!B72," - ",DATA_ΣΥΝΔΙΑΣΜΩΝ!D72)</f>
        <v>071-ΠΑΤΜΟΥ ΣΚΑΛΑΣ - ΔΗΜΟΣ ΠΑΤΜΟΥ</v>
      </c>
      <c r="C80" s="20">
        <f>DATA_ΣΥΝΔΙΑΣΜΩΝ!F72</f>
        <v>600</v>
      </c>
      <c r="D80" s="18">
        <f>DATA_ΣΥΝΔΙΑΣΜΩΝ!G72</f>
        <v>390</v>
      </c>
      <c r="E80" s="18">
        <f>DATA_ΣΥΝΔΙΑΣΜΩΝ!I72</f>
        <v>7</v>
      </c>
      <c r="F80" s="18">
        <f>DATA_ΣΥΝΔΙΑΣΜΩΝ!K72</f>
        <v>9</v>
      </c>
      <c r="G80" s="18">
        <f t="shared" si="3"/>
        <v>16</v>
      </c>
      <c r="H80" s="26">
        <f>DATA_ΣΥΝΔΙΑΣΜΩΝ!H72</f>
        <v>374</v>
      </c>
      <c r="I80" s="20">
        <f>DATA_ΣΥΝΔΙΑΣΜΩΝ!L72</f>
        <v>24</v>
      </c>
      <c r="J80" s="18">
        <f>DATA_ΣΥΝΔΙΑΣΜΩΝ!M72</f>
        <v>25</v>
      </c>
      <c r="K80" s="18">
        <f>DATA_ΣΥΝΔΙΑΣΜΩΝ!N72</f>
        <v>98</v>
      </c>
      <c r="L80" s="18">
        <f>DATA_ΣΥΝΔΙΑΣΜΩΝ!O72</f>
        <v>93</v>
      </c>
      <c r="M80" s="21">
        <f>DATA_ΣΥΝΔΙΑΣΜΩΝ!P72</f>
        <v>134</v>
      </c>
      <c r="O80" s="3">
        <f t="shared" si="2"/>
        <v>1</v>
      </c>
    </row>
    <row r="81" spans="1:15" s="3" customFormat="1" ht="18" customHeight="1">
      <c r="A81" s="4" t="s">
        <v>80</v>
      </c>
      <c r="B81" s="16" t="str">
        <f>CONCATENATE(DATA_ΣΥΝΔΙΑΣΜΩΝ!B73," - ",DATA_ΣΥΝΔΙΑΣΜΩΝ!D73)</f>
        <v>072-ΠΑΤΜΟΥ ΣΚΑΛΑΣ - ΔΗΜΟΣ ΠΑΤΜΟΥ</v>
      </c>
      <c r="C81" s="20">
        <f>DATA_ΣΥΝΔΙΑΣΜΩΝ!F73</f>
        <v>539</v>
      </c>
      <c r="D81" s="18">
        <f>DATA_ΣΥΝΔΙΑΣΜΩΝ!G73</f>
        <v>365</v>
      </c>
      <c r="E81" s="18">
        <f>DATA_ΣΥΝΔΙΑΣΜΩΝ!I73</f>
        <v>13</v>
      </c>
      <c r="F81" s="18">
        <f>DATA_ΣΥΝΔΙΑΣΜΩΝ!K73</f>
        <v>11</v>
      </c>
      <c r="G81" s="18">
        <f t="shared" si="3"/>
        <v>24</v>
      </c>
      <c r="H81" s="26">
        <f>DATA_ΣΥΝΔΙΑΣΜΩΝ!H73</f>
        <v>341</v>
      </c>
      <c r="I81" s="20">
        <f>DATA_ΣΥΝΔΙΑΣΜΩΝ!L73</f>
        <v>8</v>
      </c>
      <c r="J81" s="18">
        <f>DATA_ΣΥΝΔΙΑΣΜΩΝ!M73</f>
        <v>48</v>
      </c>
      <c r="K81" s="18">
        <f>DATA_ΣΥΝΔΙΑΣΜΩΝ!N73</f>
        <v>77</v>
      </c>
      <c r="L81" s="18">
        <f>DATA_ΣΥΝΔΙΑΣΜΩΝ!O73</f>
        <v>81</v>
      </c>
      <c r="M81" s="21">
        <f>DATA_ΣΥΝΔΙΑΣΜΩΝ!P73</f>
        <v>127</v>
      </c>
      <c r="O81" s="3">
        <f t="shared" si="2"/>
        <v>1</v>
      </c>
    </row>
    <row r="82" spans="1:15" s="3" customFormat="1" ht="18" customHeight="1">
      <c r="A82" s="4" t="s">
        <v>81</v>
      </c>
      <c r="B82" s="16" t="str">
        <f>CONCATENATE(DATA_ΣΥΝΔΙΑΣΜΩΝ!B74," - ",DATA_ΣΥΝΔΙΑΣΜΩΝ!D74)</f>
        <v>073-ΠΑΤΜΟΥ ΚΑΜΠΟΥ - ΔΗΜΟΣ ΠΑΤΜΟΥ</v>
      </c>
      <c r="C82" s="20">
        <f>DATA_ΣΥΝΔΙΑΣΜΩΝ!F74</f>
        <v>305</v>
      </c>
      <c r="D82" s="18">
        <f>DATA_ΣΥΝΔΙΑΣΜΩΝ!G74</f>
        <v>213</v>
      </c>
      <c r="E82" s="18">
        <f>DATA_ΣΥΝΔΙΑΣΜΩΝ!I74</f>
        <v>4</v>
      </c>
      <c r="F82" s="18">
        <f>DATA_ΣΥΝΔΙΑΣΜΩΝ!K74</f>
        <v>4</v>
      </c>
      <c r="G82" s="18">
        <f t="shared" si="3"/>
        <v>8</v>
      </c>
      <c r="H82" s="26">
        <f>DATA_ΣΥΝΔΙΑΣΜΩΝ!H74</f>
        <v>205</v>
      </c>
      <c r="I82" s="20">
        <f>DATA_ΣΥΝΔΙΑΣΜΩΝ!L74</f>
        <v>7</v>
      </c>
      <c r="J82" s="18">
        <f>DATA_ΣΥΝΔΙΑΣΜΩΝ!M74</f>
        <v>15</v>
      </c>
      <c r="K82" s="18">
        <f>DATA_ΣΥΝΔΙΑΣΜΩΝ!N74</f>
        <v>56</v>
      </c>
      <c r="L82" s="18">
        <f>DATA_ΣΥΝΔΙΑΣΜΩΝ!O74</f>
        <v>74</v>
      </c>
      <c r="M82" s="21">
        <f>DATA_ΣΥΝΔΙΑΣΜΩΝ!P74</f>
        <v>53</v>
      </c>
      <c r="O82" s="3">
        <f t="shared" si="2"/>
        <v>1</v>
      </c>
    </row>
    <row r="83" spans="1:15" s="3" customFormat="1" ht="18" customHeight="1">
      <c r="A83" s="4" t="s">
        <v>82</v>
      </c>
      <c r="B83" s="16" t="str">
        <f>CONCATENATE(DATA_ΣΥΝΔΙΑΣΜΩΝ!B75," - ",DATA_ΣΥΝΔΙΑΣΜΩΝ!D75)</f>
        <v>074-ΠΑΤΜΟΥ ΚΑΜΠΟΥ - ΔΗΜΟΣ ΠΑΤΜΟΥ</v>
      </c>
      <c r="C83" s="20">
        <f>DATA_ΣΥΝΔΙΑΣΜΩΝ!F75</f>
        <v>351</v>
      </c>
      <c r="D83" s="18">
        <f>DATA_ΣΥΝΔΙΑΣΜΩΝ!G75</f>
        <v>252</v>
      </c>
      <c r="E83" s="18">
        <f>DATA_ΣΥΝΔΙΑΣΜΩΝ!I75</f>
        <v>10</v>
      </c>
      <c r="F83" s="18">
        <f>DATA_ΣΥΝΔΙΑΣΜΩΝ!K75</f>
        <v>7</v>
      </c>
      <c r="G83" s="18">
        <f t="shared" si="3"/>
        <v>17</v>
      </c>
      <c r="H83" s="26">
        <f>DATA_ΣΥΝΔΙΑΣΜΩΝ!H75</f>
        <v>235</v>
      </c>
      <c r="I83" s="20">
        <f>DATA_ΣΥΝΔΙΑΣΜΩΝ!L75</f>
        <v>6</v>
      </c>
      <c r="J83" s="18">
        <f>DATA_ΣΥΝΔΙΑΣΜΩΝ!M75</f>
        <v>23</v>
      </c>
      <c r="K83" s="18">
        <f>DATA_ΣΥΝΔΙΑΣΜΩΝ!N75</f>
        <v>62</v>
      </c>
      <c r="L83" s="18">
        <f>DATA_ΣΥΝΔΙΑΣΜΩΝ!O75</f>
        <v>97</v>
      </c>
      <c r="M83" s="21">
        <f>DATA_ΣΥΝΔΙΑΣΜΩΝ!P75</f>
        <v>47</v>
      </c>
      <c r="O83" s="3">
        <f t="shared" si="2"/>
        <v>1</v>
      </c>
    </row>
    <row r="84" spans="1:15" s="3" customFormat="1" ht="18" customHeight="1">
      <c r="A84" s="4" t="s">
        <v>83</v>
      </c>
      <c r="B84" s="16" t="str">
        <f>CONCATENATE(DATA_ΣΥΝΔΙΑΣΜΩΝ!B76," - ",DATA_ΣΥΝΔΙΑΣΜΩΝ!D76)</f>
        <v>075-ΠΑΤΜΟΥ ΑΡΚΗΣ - ΔΗΜΟΣ ΠΑΤΜΟΥ</v>
      </c>
      <c r="C84" s="20">
        <f>DATA_ΣΥΝΔΙΑΣΜΩΝ!F76</f>
        <v>92</v>
      </c>
      <c r="D84" s="18">
        <f>DATA_ΣΥΝΔΙΑΣΜΩΝ!G76</f>
        <v>62</v>
      </c>
      <c r="E84" s="18">
        <f>DATA_ΣΥΝΔΙΑΣΜΩΝ!I76</f>
        <v>1</v>
      </c>
      <c r="F84" s="18">
        <f>DATA_ΣΥΝΔΙΑΣΜΩΝ!K76</f>
        <v>1</v>
      </c>
      <c r="G84" s="18">
        <f t="shared" si="3"/>
        <v>2</v>
      </c>
      <c r="H84" s="26">
        <f>DATA_ΣΥΝΔΙΑΣΜΩΝ!H76</f>
        <v>60</v>
      </c>
      <c r="I84" s="20">
        <f>DATA_ΣΥΝΔΙΑΣΜΩΝ!L76</f>
        <v>0</v>
      </c>
      <c r="J84" s="18">
        <f>DATA_ΣΥΝΔΙΑΣΜΩΝ!M76</f>
        <v>1</v>
      </c>
      <c r="K84" s="18">
        <f>DATA_ΣΥΝΔΙΑΣΜΩΝ!N76</f>
        <v>8</v>
      </c>
      <c r="L84" s="18">
        <f>DATA_ΣΥΝΔΙΑΣΜΩΝ!O76</f>
        <v>30</v>
      </c>
      <c r="M84" s="21">
        <f>DATA_ΣΥΝΔΙΑΣΜΩΝ!P76</f>
        <v>21</v>
      </c>
      <c r="O84" s="3">
        <f t="shared" si="2"/>
        <v>1</v>
      </c>
    </row>
    <row r="85" spans="1:15" s="3" customFormat="1" ht="18" customHeight="1">
      <c r="A85" s="4" t="s">
        <v>84</v>
      </c>
      <c r="B85" s="16" t="str">
        <f>CONCATENATE(DATA_ΣΥΝΔΙΑΣΜΩΝ!B77," - ",DATA_ΣΥΝΔΙΑΣΜΩΝ!D77)</f>
        <v>076-ΠΗΓΑΔΙΩΝ - ΔΗΜΟΣ ΚΑΡΠΑΘΟΥ</v>
      </c>
      <c r="C85" s="20">
        <f>DATA_ΣΥΝΔΙΑΣΜΩΝ!F77</f>
        <v>651</v>
      </c>
      <c r="D85" s="18">
        <f>DATA_ΣΥΝΔΙΑΣΜΩΝ!G77</f>
        <v>359</v>
      </c>
      <c r="E85" s="18">
        <f>DATA_ΣΥΝΔΙΑΣΜΩΝ!I77</f>
        <v>15</v>
      </c>
      <c r="F85" s="18">
        <f>DATA_ΣΥΝΔΙΑΣΜΩΝ!K77</f>
        <v>15</v>
      </c>
      <c r="G85" s="18">
        <f t="shared" si="3"/>
        <v>30</v>
      </c>
      <c r="H85" s="26">
        <f>DATA_ΣΥΝΔΙΑΣΜΩΝ!H77</f>
        <v>329</v>
      </c>
      <c r="I85" s="20">
        <f>DATA_ΣΥΝΔΙΑΣΜΩΝ!L77</f>
        <v>42</v>
      </c>
      <c r="J85" s="18">
        <f>DATA_ΣΥΝΔΙΑΣΜΩΝ!M77</f>
        <v>9</v>
      </c>
      <c r="K85" s="18">
        <f>DATA_ΣΥΝΔΙΑΣΜΩΝ!N77</f>
        <v>70</v>
      </c>
      <c r="L85" s="18">
        <f>DATA_ΣΥΝΔΙΑΣΜΩΝ!O77</f>
        <v>74</v>
      </c>
      <c r="M85" s="21">
        <f>DATA_ΣΥΝΔΙΑΣΜΩΝ!P77</f>
        <v>134</v>
      </c>
      <c r="O85" s="3">
        <f t="shared" si="2"/>
        <v>1</v>
      </c>
    </row>
    <row r="86" spans="1:15" s="3" customFormat="1" ht="18" customHeight="1">
      <c r="A86" s="4" t="s">
        <v>85</v>
      </c>
      <c r="B86" s="16" t="str">
        <f>CONCATENATE(DATA_ΣΥΝΔΙΑΣΜΩΝ!B78," - ",DATA_ΣΥΝΔΙΑΣΜΩΝ!D78)</f>
        <v>077-ΠΗΓΑΔΙΩΝ - ΔΗΜΟΣ ΚΑΡΠΑΘΟΥ</v>
      </c>
      <c r="C86" s="20">
        <f>DATA_ΣΥΝΔΙΑΣΜΩΝ!F78</f>
        <v>650</v>
      </c>
      <c r="D86" s="18">
        <f>DATA_ΣΥΝΔΙΑΣΜΩΝ!G78</f>
        <v>381</v>
      </c>
      <c r="E86" s="18">
        <f>DATA_ΣΥΝΔΙΑΣΜΩΝ!I78</f>
        <v>16</v>
      </c>
      <c r="F86" s="18">
        <f>DATA_ΣΥΝΔΙΑΣΜΩΝ!K78</f>
        <v>19</v>
      </c>
      <c r="G86" s="18">
        <f t="shared" si="3"/>
        <v>35</v>
      </c>
      <c r="H86" s="26">
        <f>DATA_ΣΥΝΔΙΑΣΜΩΝ!H78</f>
        <v>346</v>
      </c>
      <c r="I86" s="20">
        <f>DATA_ΣΥΝΔΙΑΣΜΩΝ!L78</f>
        <v>53</v>
      </c>
      <c r="J86" s="18">
        <f>DATA_ΣΥΝΔΙΑΣΜΩΝ!M78</f>
        <v>5</v>
      </c>
      <c r="K86" s="18">
        <f>DATA_ΣΥΝΔΙΑΣΜΩΝ!N78</f>
        <v>95</v>
      </c>
      <c r="L86" s="18">
        <f>DATA_ΣΥΝΔΙΑΣΜΩΝ!O78</f>
        <v>78</v>
      </c>
      <c r="M86" s="21">
        <f>DATA_ΣΥΝΔΙΑΣΜΩΝ!P78</f>
        <v>115</v>
      </c>
      <c r="O86" s="3">
        <f t="shared" si="2"/>
        <v>1</v>
      </c>
    </row>
    <row r="87" spans="1:15" s="3" customFormat="1" ht="18" customHeight="1">
      <c r="A87" s="4" t="s">
        <v>86</v>
      </c>
      <c r="B87" s="16" t="str">
        <f>CONCATENATE(DATA_ΣΥΝΔΙΑΣΜΩΝ!B79," - ",DATA_ΣΥΝΔΙΑΣΜΩΝ!D79)</f>
        <v>078-ΠΗΓΑΔΙΩΝ - ΔΗΜΟΣ ΚΑΡΠΑΘΟΥ</v>
      </c>
      <c r="C87" s="20">
        <f>DATA_ΣΥΝΔΙΑΣΜΩΝ!F79</f>
        <v>630</v>
      </c>
      <c r="D87" s="18">
        <f>DATA_ΣΥΝΔΙΑΣΜΩΝ!G79</f>
        <v>333</v>
      </c>
      <c r="E87" s="18">
        <f>DATA_ΣΥΝΔΙΑΣΜΩΝ!I79</f>
        <v>13</v>
      </c>
      <c r="F87" s="18">
        <f>DATA_ΣΥΝΔΙΑΣΜΩΝ!K79</f>
        <v>13</v>
      </c>
      <c r="G87" s="18">
        <f t="shared" si="3"/>
        <v>26</v>
      </c>
      <c r="H87" s="26">
        <f>DATA_ΣΥΝΔΙΑΣΜΩΝ!H79</f>
        <v>307</v>
      </c>
      <c r="I87" s="20">
        <f>DATA_ΣΥΝΔΙΑΣΜΩΝ!L79</f>
        <v>59</v>
      </c>
      <c r="J87" s="18">
        <f>DATA_ΣΥΝΔΙΑΣΜΩΝ!M79</f>
        <v>7</v>
      </c>
      <c r="K87" s="18">
        <f>DATA_ΣΥΝΔΙΑΣΜΩΝ!N79</f>
        <v>40</v>
      </c>
      <c r="L87" s="18">
        <f>DATA_ΣΥΝΔΙΑΣΜΩΝ!O79</f>
        <v>80</v>
      </c>
      <c r="M87" s="21">
        <f>DATA_ΣΥΝΔΙΑΣΜΩΝ!P79</f>
        <v>121</v>
      </c>
      <c r="O87" s="3">
        <f t="shared" si="2"/>
        <v>1</v>
      </c>
    </row>
    <row r="88" spans="1:15" s="3" customFormat="1" ht="18" customHeight="1">
      <c r="A88" s="4" t="s">
        <v>87</v>
      </c>
      <c r="B88" s="16" t="str">
        <f>CONCATENATE(DATA_ΣΥΝΔΙΑΣΜΩΝ!B80," - ",DATA_ΣΥΝΔΙΑΣΜΩΝ!D80)</f>
        <v>079-ΠΗΓΑΔΙΩΝ - ΔΗΜΟΣ ΚΑΡΠΑΘΟΥ</v>
      </c>
      <c r="C88" s="20">
        <f>DATA_ΣΥΝΔΙΑΣΜΩΝ!F80</f>
        <v>606</v>
      </c>
      <c r="D88" s="18">
        <f>DATA_ΣΥΝΔΙΑΣΜΩΝ!G80</f>
        <v>331</v>
      </c>
      <c r="E88" s="18">
        <f>DATA_ΣΥΝΔΙΑΣΜΩΝ!I80</f>
        <v>15</v>
      </c>
      <c r="F88" s="18">
        <f>DATA_ΣΥΝΔΙΑΣΜΩΝ!K80</f>
        <v>8</v>
      </c>
      <c r="G88" s="18">
        <f t="shared" si="3"/>
        <v>23</v>
      </c>
      <c r="H88" s="26">
        <f>DATA_ΣΥΝΔΙΑΣΜΩΝ!H80</f>
        <v>308</v>
      </c>
      <c r="I88" s="20">
        <f>DATA_ΣΥΝΔΙΑΣΜΩΝ!L80</f>
        <v>42</v>
      </c>
      <c r="J88" s="18">
        <f>DATA_ΣΥΝΔΙΑΣΜΩΝ!M80</f>
        <v>8</v>
      </c>
      <c r="K88" s="18">
        <f>DATA_ΣΥΝΔΙΑΣΜΩΝ!N80</f>
        <v>73</v>
      </c>
      <c r="L88" s="18">
        <f>DATA_ΣΥΝΔΙΑΣΜΩΝ!O80</f>
        <v>79</v>
      </c>
      <c r="M88" s="21">
        <f>DATA_ΣΥΝΔΙΑΣΜΩΝ!P80</f>
        <v>106</v>
      </c>
      <c r="O88" s="3">
        <f t="shared" si="2"/>
        <v>1</v>
      </c>
    </row>
    <row r="89" spans="1:15" s="3" customFormat="1" ht="18" customHeight="1">
      <c r="A89" s="4" t="s">
        <v>88</v>
      </c>
      <c r="B89" s="16" t="str">
        <f>CONCATENATE(DATA_ΣΥΝΔΙΑΣΜΩΝ!B81," - ",DATA_ΣΥΝΔΙΑΣΜΩΝ!D81)</f>
        <v>080-ΑΠΕΡΙΟΥ - ΔΗΜΟΣ ΚΑΡΠΑΘΟΥ</v>
      </c>
      <c r="C89" s="20">
        <f>DATA_ΣΥΝΔΙΑΣΜΩΝ!F81</f>
        <v>368</v>
      </c>
      <c r="D89" s="18">
        <f>DATA_ΣΥΝΔΙΑΣΜΩΝ!G81</f>
        <v>156</v>
      </c>
      <c r="E89" s="18">
        <f>DATA_ΣΥΝΔΙΑΣΜΩΝ!I81</f>
        <v>10</v>
      </c>
      <c r="F89" s="18">
        <f>DATA_ΣΥΝΔΙΑΣΜΩΝ!K81</f>
        <v>5</v>
      </c>
      <c r="G89" s="18">
        <f t="shared" si="3"/>
        <v>15</v>
      </c>
      <c r="H89" s="26">
        <f>DATA_ΣΥΝΔΙΑΣΜΩΝ!H81</f>
        <v>141</v>
      </c>
      <c r="I89" s="20">
        <f>DATA_ΣΥΝΔΙΑΣΜΩΝ!L81</f>
        <v>6</v>
      </c>
      <c r="J89" s="18">
        <f>DATA_ΣΥΝΔΙΑΣΜΩΝ!M81</f>
        <v>3</v>
      </c>
      <c r="K89" s="18">
        <f>DATA_ΣΥΝΔΙΑΣΜΩΝ!N81</f>
        <v>48</v>
      </c>
      <c r="L89" s="18">
        <f>DATA_ΣΥΝΔΙΑΣΜΩΝ!O81</f>
        <v>24</v>
      </c>
      <c r="M89" s="21">
        <f>DATA_ΣΥΝΔΙΑΣΜΩΝ!P81</f>
        <v>60</v>
      </c>
      <c r="O89" s="3">
        <f t="shared" si="2"/>
        <v>1</v>
      </c>
    </row>
    <row r="90" spans="1:15" s="3" customFormat="1" ht="18" customHeight="1">
      <c r="A90" s="4" t="s">
        <v>89</v>
      </c>
      <c r="B90" s="16" t="str">
        <f>CONCATENATE(DATA_ΣΥΝΔΙΑΣΜΩΝ!B82," - ",DATA_ΣΥΝΔΙΑΣΜΩΝ!D82)</f>
        <v>081-ΑΠΕΡΙΟΥ - ΔΗΜΟΣ ΚΑΡΠΑΘΟΥ</v>
      </c>
      <c r="C90" s="20">
        <f>DATA_ΣΥΝΔΙΑΣΜΩΝ!F82</f>
        <v>328</v>
      </c>
      <c r="D90" s="18">
        <f>DATA_ΣΥΝΔΙΑΣΜΩΝ!G82</f>
        <v>167</v>
      </c>
      <c r="E90" s="18">
        <f>DATA_ΣΥΝΔΙΑΣΜΩΝ!I82</f>
        <v>6</v>
      </c>
      <c r="F90" s="18">
        <f>DATA_ΣΥΝΔΙΑΣΜΩΝ!K82</f>
        <v>0</v>
      </c>
      <c r="G90" s="18">
        <f t="shared" si="3"/>
        <v>6</v>
      </c>
      <c r="H90" s="26">
        <f>DATA_ΣΥΝΔΙΑΣΜΩΝ!H82</f>
        <v>161</v>
      </c>
      <c r="I90" s="20">
        <f>DATA_ΣΥΝΔΙΑΣΜΩΝ!L82</f>
        <v>15</v>
      </c>
      <c r="J90" s="18">
        <f>DATA_ΣΥΝΔΙΑΣΜΩΝ!M82</f>
        <v>3</v>
      </c>
      <c r="K90" s="18">
        <f>DATA_ΣΥΝΔΙΑΣΜΩΝ!N82</f>
        <v>58</v>
      </c>
      <c r="L90" s="18">
        <f>DATA_ΣΥΝΔΙΑΣΜΩΝ!O82</f>
        <v>26</v>
      </c>
      <c r="M90" s="21">
        <f>DATA_ΣΥΝΔΙΑΣΜΩΝ!P82</f>
        <v>59</v>
      </c>
      <c r="O90" s="3">
        <f t="shared" si="2"/>
        <v>1</v>
      </c>
    </row>
    <row r="91" spans="1:15" s="3" customFormat="1" ht="18" customHeight="1">
      <c r="A91" s="4" t="s">
        <v>90</v>
      </c>
      <c r="B91" s="16" t="str">
        <f>CONCATENATE(DATA_ΣΥΝΔΙΑΣΜΩΝ!B83," - ",DATA_ΣΥΝΔΙΑΣΜΩΝ!D83)</f>
        <v>082-ΑΡΚΑΣΑΣ - ΔΗΜΟΣ ΚΑΡΠΑΘΟΥ</v>
      </c>
      <c r="C91" s="20">
        <f>DATA_ΣΥΝΔΙΑΣΜΩΝ!F83</f>
        <v>371</v>
      </c>
      <c r="D91" s="18">
        <f>DATA_ΣΥΝΔΙΑΣΜΩΝ!G83</f>
        <v>201</v>
      </c>
      <c r="E91" s="18">
        <f>DATA_ΣΥΝΔΙΑΣΜΩΝ!I83</f>
        <v>14</v>
      </c>
      <c r="F91" s="18">
        <f>DATA_ΣΥΝΔΙΑΣΜΩΝ!K83</f>
        <v>5</v>
      </c>
      <c r="G91" s="18">
        <f t="shared" si="3"/>
        <v>19</v>
      </c>
      <c r="H91" s="26">
        <f>DATA_ΣΥΝΔΙΑΣΜΩΝ!H83</f>
        <v>182</v>
      </c>
      <c r="I91" s="20">
        <f>DATA_ΣΥΝΔΙΑΣΜΩΝ!L83</f>
        <v>5</v>
      </c>
      <c r="J91" s="18">
        <f>DATA_ΣΥΝΔΙΑΣΜΩΝ!M83</f>
        <v>5</v>
      </c>
      <c r="K91" s="18">
        <f>DATA_ΣΥΝΔΙΑΣΜΩΝ!N83</f>
        <v>58</v>
      </c>
      <c r="L91" s="18">
        <f>DATA_ΣΥΝΔΙΑΣΜΩΝ!O83</f>
        <v>21</v>
      </c>
      <c r="M91" s="21">
        <f>DATA_ΣΥΝΔΙΑΣΜΩΝ!P83</f>
        <v>93</v>
      </c>
      <c r="O91" s="3">
        <f t="shared" si="2"/>
        <v>1</v>
      </c>
    </row>
    <row r="92" spans="1:15" s="3" customFormat="1" ht="18" customHeight="1">
      <c r="A92" s="4" t="s">
        <v>91</v>
      </c>
      <c r="B92" s="16" t="str">
        <f>CONCATENATE(DATA_ΣΥΝΔΙΑΣΜΩΝ!B84," - ",DATA_ΣΥΝΔΙΑΣΜΩΝ!D84)</f>
        <v>083-ΑΡΚΑΣΑΣ - ΔΗΜΟΣ ΚΑΡΠΑΘΟΥ</v>
      </c>
      <c r="C92" s="20">
        <f>DATA_ΣΥΝΔΙΑΣΜΩΝ!F84</f>
        <v>436</v>
      </c>
      <c r="D92" s="18">
        <f>DATA_ΣΥΝΔΙΑΣΜΩΝ!G84</f>
        <v>237</v>
      </c>
      <c r="E92" s="18">
        <f>DATA_ΣΥΝΔΙΑΣΜΩΝ!I84</f>
        <v>11</v>
      </c>
      <c r="F92" s="18">
        <f>DATA_ΣΥΝΔΙΑΣΜΩΝ!K84</f>
        <v>12</v>
      </c>
      <c r="G92" s="18">
        <f t="shared" si="3"/>
        <v>23</v>
      </c>
      <c r="H92" s="26">
        <f>DATA_ΣΥΝΔΙΑΣΜΩΝ!H84</f>
        <v>214</v>
      </c>
      <c r="I92" s="20">
        <f>DATA_ΣΥΝΔΙΑΣΜΩΝ!L84</f>
        <v>11</v>
      </c>
      <c r="J92" s="18">
        <f>DATA_ΣΥΝΔΙΑΣΜΩΝ!M84</f>
        <v>2</v>
      </c>
      <c r="K92" s="18">
        <f>DATA_ΣΥΝΔΙΑΣΜΩΝ!N84</f>
        <v>73</v>
      </c>
      <c r="L92" s="18">
        <f>DATA_ΣΥΝΔΙΑΣΜΩΝ!O84</f>
        <v>20</v>
      </c>
      <c r="M92" s="21">
        <f>DATA_ΣΥΝΔΙΑΣΜΩΝ!P84</f>
        <v>108</v>
      </c>
      <c r="O92" s="3">
        <f t="shared" si="2"/>
        <v>1</v>
      </c>
    </row>
    <row r="93" spans="1:15" s="3" customFormat="1" ht="18" customHeight="1">
      <c r="A93" s="4" t="s">
        <v>92</v>
      </c>
      <c r="B93" s="16" t="str">
        <f>CONCATENATE(DATA_ΣΥΝΔΙΑΣΜΩΝ!B85," - ",DATA_ΣΥΝΔΙΑΣΜΩΝ!D85)</f>
        <v>084-ΒΩΛΑΔΑΣ - ΔΗΜΟΣ ΚΑΡΠΑΘΟΥ</v>
      </c>
      <c r="C93" s="20">
        <f>DATA_ΣΥΝΔΙΑΣΜΩΝ!F85</f>
        <v>550</v>
      </c>
      <c r="D93" s="18">
        <f>DATA_ΣΥΝΔΙΑΣΜΩΝ!G85</f>
        <v>222</v>
      </c>
      <c r="E93" s="18">
        <f>DATA_ΣΥΝΔΙΑΣΜΩΝ!I85</f>
        <v>16</v>
      </c>
      <c r="F93" s="18">
        <f>DATA_ΣΥΝΔΙΑΣΜΩΝ!K85</f>
        <v>8</v>
      </c>
      <c r="G93" s="18">
        <f t="shared" si="3"/>
        <v>24</v>
      </c>
      <c r="H93" s="26">
        <f>DATA_ΣΥΝΔΙΑΣΜΩΝ!H85</f>
        <v>198</v>
      </c>
      <c r="I93" s="20">
        <f>DATA_ΣΥΝΔΙΑΣΜΩΝ!L85</f>
        <v>11</v>
      </c>
      <c r="J93" s="18">
        <f>DATA_ΣΥΝΔΙΑΣΜΩΝ!M85</f>
        <v>7</v>
      </c>
      <c r="K93" s="18">
        <f>DATA_ΣΥΝΔΙΑΣΜΩΝ!N85</f>
        <v>49</v>
      </c>
      <c r="L93" s="18">
        <f>DATA_ΣΥΝΔΙΑΣΜΩΝ!O85</f>
        <v>34</v>
      </c>
      <c r="M93" s="21">
        <f>DATA_ΣΥΝΔΙΑΣΜΩΝ!P85</f>
        <v>97</v>
      </c>
      <c r="O93" s="3">
        <f t="shared" si="2"/>
        <v>1</v>
      </c>
    </row>
    <row r="94" spans="1:15" s="3" customFormat="1" ht="18" customHeight="1">
      <c r="A94" s="4" t="s">
        <v>93</v>
      </c>
      <c r="B94" s="16" t="str">
        <f>CONCATENATE(DATA_ΣΥΝΔΙΑΣΜΩΝ!B86," - ",DATA_ΣΥΝΔΙΑΣΜΩΝ!D86)</f>
        <v>085-ΣΠΟΩΝ - ΔΗΜΟΣ ΚΑΡΠΑΘΟΥ</v>
      </c>
      <c r="C94" s="20">
        <f>DATA_ΣΥΝΔΙΑΣΜΩΝ!F86</f>
        <v>475</v>
      </c>
      <c r="D94" s="18">
        <f>DATA_ΣΥΝΔΙΑΣΜΩΝ!G86</f>
        <v>197</v>
      </c>
      <c r="E94" s="18">
        <f>DATA_ΣΥΝΔΙΑΣΜΩΝ!I86</f>
        <v>5</v>
      </c>
      <c r="F94" s="18">
        <f>DATA_ΣΥΝΔΙΑΣΜΩΝ!K86</f>
        <v>3</v>
      </c>
      <c r="G94" s="18">
        <f t="shared" si="3"/>
        <v>8</v>
      </c>
      <c r="H94" s="26">
        <f>DATA_ΣΥΝΔΙΑΣΜΩΝ!H86</f>
        <v>189</v>
      </c>
      <c r="I94" s="20">
        <f>DATA_ΣΥΝΔΙΑΣΜΩΝ!L86</f>
        <v>8</v>
      </c>
      <c r="J94" s="18">
        <f>DATA_ΣΥΝΔΙΑΣΜΩΝ!M86</f>
        <v>1</v>
      </c>
      <c r="K94" s="18">
        <f>DATA_ΣΥΝΔΙΑΣΜΩΝ!N86</f>
        <v>99</v>
      </c>
      <c r="L94" s="18">
        <f>DATA_ΣΥΝΔΙΑΣΜΩΝ!O86</f>
        <v>23</v>
      </c>
      <c r="M94" s="21">
        <f>DATA_ΣΥΝΔΙΑΣΜΩΝ!P86</f>
        <v>58</v>
      </c>
      <c r="O94" s="3">
        <f t="shared" si="2"/>
        <v>1</v>
      </c>
    </row>
    <row r="95" spans="1:15" s="3" customFormat="1" ht="18" customHeight="1">
      <c r="A95" s="4" t="s">
        <v>94</v>
      </c>
      <c r="B95" s="16" t="str">
        <f>CONCATENATE(DATA_ΣΥΝΔΙΑΣΜΩΝ!B87," - ",DATA_ΣΥΝΔΙΑΣΜΩΝ!D87)</f>
        <v>086-ΟΘΟΥΣ - ΔΗΜΟΣ ΚΑΡΠΑΘΟΥ</v>
      </c>
      <c r="C95" s="20">
        <f>DATA_ΣΥΝΔΙΑΣΜΩΝ!F87</f>
        <v>568</v>
      </c>
      <c r="D95" s="18">
        <f>DATA_ΣΥΝΔΙΑΣΜΩΝ!G87</f>
        <v>256</v>
      </c>
      <c r="E95" s="18">
        <f>DATA_ΣΥΝΔΙΑΣΜΩΝ!I87</f>
        <v>14</v>
      </c>
      <c r="F95" s="18">
        <f>DATA_ΣΥΝΔΙΑΣΜΩΝ!K87</f>
        <v>9</v>
      </c>
      <c r="G95" s="18">
        <f t="shared" si="3"/>
        <v>23</v>
      </c>
      <c r="H95" s="26">
        <f>DATA_ΣΥΝΔΙΑΣΜΩΝ!H87</f>
        <v>233</v>
      </c>
      <c r="I95" s="20">
        <f>DATA_ΣΥΝΔΙΑΣΜΩΝ!L87</f>
        <v>24</v>
      </c>
      <c r="J95" s="18">
        <f>DATA_ΣΥΝΔΙΑΣΜΩΝ!M87</f>
        <v>27</v>
      </c>
      <c r="K95" s="18">
        <f>DATA_ΣΥΝΔΙΑΣΜΩΝ!N87</f>
        <v>46</v>
      </c>
      <c r="L95" s="18">
        <f>DATA_ΣΥΝΔΙΑΣΜΩΝ!O87</f>
        <v>24</v>
      </c>
      <c r="M95" s="21">
        <f>DATA_ΣΥΝΔΙΑΣΜΩΝ!P87</f>
        <v>112</v>
      </c>
      <c r="O95" s="3">
        <f t="shared" si="2"/>
        <v>1</v>
      </c>
    </row>
    <row r="96" spans="1:15" s="3" customFormat="1" ht="18" customHeight="1">
      <c r="A96" s="4" t="s">
        <v>95</v>
      </c>
      <c r="B96" s="16" t="str">
        <f>CONCATENATE(DATA_ΣΥΝΔΙΑΣΜΩΝ!B88," - ",DATA_ΣΥΝΔΙΑΣΜΩΝ!D88)</f>
        <v>087-ΜΕΣΟΧΩΡΙΟΥ - ΔΗΜΟΣ ΚΑΡΠΑΘΟΥ</v>
      </c>
      <c r="C96" s="20">
        <f>DATA_ΣΥΝΔΙΑΣΜΩΝ!F88</f>
        <v>581</v>
      </c>
      <c r="D96" s="18">
        <f>DATA_ΣΥΝΔΙΑΣΜΩΝ!G88</f>
        <v>316</v>
      </c>
      <c r="E96" s="18">
        <f>DATA_ΣΥΝΔΙΑΣΜΩΝ!I88</f>
        <v>10</v>
      </c>
      <c r="F96" s="18">
        <f>DATA_ΣΥΝΔΙΑΣΜΩΝ!K88</f>
        <v>9</v>
      </c>
      <c r="G96" s="18">
        <f t="shared" si="3"/>
        <v>19</v>
      </c>
      <c r="H96" s="26">
        <f>DATA_ΣΥΝΔΙΑΣΜΩΝ!H88</f>
        <v>297</v>
      </c>
      <c r="I96" s="20">
        <f>DATA_ΣΥΝΔΙΑΣΜΩΝ!L88</f>
        <v>16</v>
      </c>
      <c r="J96" s="18">
        <f>DATA_ΣΥΝΔΙΑΣΜΩΝ!M88</f>
        <v>3</v>
      </c>
      <c r="K96" s="18">
        <f>DATA_ΣΥΝΔΙΑΣΜΩΝ!N88</f>
        <v>106</v>
      </c>
      <c r="L96" s="18">
        <f>DATA_ΣΥΝΔΙΑΣΜΩΝ!O88</f>
        <v>25</v>
      </c>
      <c r="M96" s="21">
        <f>DATA_ΣΥΝΔΙΑΣΜΩΝ!P88</f>
        <v>147</v>
      </c>
      <c r="O96" s="3">
        <f t="shared" si="2"/>
        <v>1</v>
      </c>
    </row>
    <row r="97" spans="1:15" s="3" customFormat="1" ht="18" customHeight="1">
      <c r="A97" s="4" t="s">
        <v>96</v>
      </c>
      <c r="B97" s="16" t="str">
        <f>CONCATENATE(DATA_ΣΥΝΔΙΑΣΜΩΝ!B89," - ",DATA_ΣΥΝΔΙΑΣΜΩΝ!D89)</f>
        <v>088-ΜΕΝΕΤΩΝ - ΔΗΜΟΣ ΚΑΡΠΑΘΟΥ</v>
      </c>
      <c r="C97" s="20">
        <f>DATA_ΣΥΝΔΙΑΣΜΩΝ!F89</f>
        <v>488</v>
      </c>
      <c r="D97" s="18">
        <f>DATA_ΣΥΝΔΙΑΣΜΩΝ!G89</f>
        <v>249</v>
      </c>
      <c r="E97" s="18">
        <f>DATA_ΣΥΝΔΙΑΣΜΩΝ!I89</f>
        <v>8</v>
      </c>
      <c r="F97" s="18">
        <f>DATA_ΣΥΝΔΙΑΣΜΩΝ!K89</f>
        <v>10</v>
      </c>
      <c r="G97" s="18">
        <f t="shared" si="3"/>
        <v>18</v>
      </c>
      <c r="H97" s="26">
        <f>DATA_ΣΥΝΔΙΑΣΜΩΝ!H89</f>
        <v>231</v>
      </c>
      <c r="I97" s="20">
        <f>DATA_ΣΥΝΔΙΑΣΜΩΝ!L89</f>
        <v>14</v>
      </c>
      <c r="J97" s="18">
        <f>DATA_ΣΥΝΔΙΑΣΜΩΝ!M89</f>
        <v>15</v>
      </c>
      <c r="K97" s="18">
        <f>DATA_ΣΥΝΔΙΑΣΜΩΝ!N89</f>
        <v>52</v>
      </c>
      <c r="L97" s="18">
        <f>DATA_ΣΥΝΔΙΑΣΜΩΝ!O89</f>
        <v>38</v>
      </c>
      <c r="M97" s="21">
        <f>DATA_ΣΥΝΔΙΑΣΜΩΝ!P89</f>
        <v>112</v>
      </c>
      <c r="O97" s="3">
        <f t="shared" si="2"/>
        <v>1</v>
      </c>
    </row>
    <row r="98" spans="1:15" s="3" customFormat="1" ht="18" customHeight="1">
      <c r="A98" s="4" t="s">
        <v>97</v>
      </c>
      <c r="B98" s="16" t="str">
        <f>CONCATENATE(DATA_ΣΥΝΔΙΑΣΜΩΝ!B90," - ",DATA_ΣΥΝΔΙΑΣΜΩΝ!D90)</f>
        <v>089-ΜΕΝΕΤΩΝ - ΔΗΜΟΣ ΚΑΡΠΑΘΟΥ</v>
      </c>
      <c r="C98" s="20">
        <f>DATA_ΣΥΝΔΙΑΣΜΩΝ!F90</f>
        <v>512</v>
      </c>
      <c r="D98" s="18">
        <f>DATA_ΣΥΝΔΙΑΣΜΩΝ!G90</f>
        <v>279</v>
      </c>
      <c r="E98" s="18">
        <f>DATA_ΣΥΝΔΙΑΣΜΩΝ!I90</f>
        <v>8</v>
      </c>
      <c r="F98" s="18">
        <f>DATA_ΣΥΝΔΙΑΣΜΩΝ!K90</f>
        <v>7</v>
      </c>
      <c r="G98" s="18">
        <f t="shared" si="3"/>
        <v>15</v>
      </c>
      <c r="H98" s="26">
        <f>DATA_ΣΥΝΔΙΑΣΜΩΝ!H90</f>
        <v>264</v>
      </c>
      <c r="I98" s="20">
        <f>DATA_ΣΥΝΔΙΑΣΜΩΝ!L90</f>
        <v>16</v>
      </c>
      <c r="J98" s="18">
        <f>DATA_ΣΥΝΔΙΑΣΜΩΝ!M90</f>
        <v>12</v>
      </c>
      <c r="K98" s="18">
        <f>DATA_ΣΥΝΔΙΑΣΜΩΝ!N90</f>
        <v>77</v>
      </c>
      <c r="L98" s="18">
        <f>DATA_ΣΥΝΔΙΑΣΜΩΝ!O90</f>
        <v>37</v>
      </c>
      <c r="M98" s="21">
        <f>DATA_ΣΥΝΔΙΑΣΜΩΝ!P90</f>
        <v>122</v>
      </c>
      <c r="O98" s="3">
        <f t="shared" si="2"/>
        <v>1</v>
      </c>
    </row>
    <row r="99" spans="1:15" s="3" customFormat="1" ht="18" customHeight="1">
      <c r="A99" s="4" t="s">
        <v>98</v>
      </c>
      <c r="B99" s="16" t="str">
        <f>CONCATENATE(DATA_ΣΥΝΔΙΑΣΜΩΝ!B91," - ",DATA_ΣΥΝΔΙΑΣΜΩΝ!D91)</f>
        <v>090-ΠΥΛΩΝ - ΔΗΜΟΣ ΚΑΡΠΑΘΟΥ</v>
      </c>
      <c r="C99" s="20">
        <f>DATA_ΣΥΝΔΙΑΣΜΩΝ!F91</f>
        <v>344</v>
      </c>
      <c r="D99" s="18">
        <f>DATA_ΣΥΝΔΙΑΣΜΩΝ!G91</f>
        <v>173</v>
      </c>
      <c r="E99" s="18">
        <f>DATA_ΣΥΝΔΙΑΣΜΩΝ!I91</f>
        <v>3</v>
      </c>
      <c r="F99" s="18">
        <f>DATA_ΣΥΝΔΙΑΣΜΩΝ!K91</f>
        <v>5</v>
      </c>
      <c r="G99" s="18">
        <f t="shared" si="3"/>
        <v>8</v>
      </c>
      <c r="H99" s="26">
        <f>DATA_ΣΥΝΔΙΑΣΜΩΝ!H91</f>
        <v>165</v>
      </c>
      <c r="I99" s="20">
        <f>DATA_ΣΥΝΔΙΑΣΜΩΝ!L91</f>
        <v>10</v>
      </c>
      <c r="J99" s="18">
        <f>DATA_ΣΥΝΔΙΑΣΜΩΝ!M91</f>
        <v>5</v>
      </c>
      <c r="K99" s="18">
        <f>DATA_ΣΥΝΔΙΑΣΜΩΝ!N91</f>
        <v>52</v>
      </c>
      <c r="L99" s="18">
        <f>DATA_ΣΥΝΔΙΑΣΜΩΝ!O91</f>
        <v>42</v>
      </c>
      <c r="M99" s="21">
        <f>DATA_ΣΥΝΔΙΑΣΜΩΝ!P91</f>
        <v>56</v>
      </c>
      <c r="O99" s="3">
        <f t="shared" si="2"/>
        <v>1</v>
      </c>
    </row>
    <row r="100" spans="1:15" s="3" customFormat="1" ht="18" customHeight="1">
      <c r="A100" s="4" t="s">
        <v>99</v>
      </c>
      <c r="B100" s="16" t="str">
        <f>CONCATENATE(DATA_ΣΥΝΔΙΑΣΜΩΝ!B92," - ",DATA_ΣΥΝΔΙΑΣΜΩΝ!D92)</f>
        <v>091-ΟΛΥΜΠΟΥ - ΔΗΜΟΣ ΚΑΡΠΑΘΟΥ</v>
      </c>
      <c r="C100" s="20">
        <f>DATA_ΣΥΝΔΙΑΣΜΩΝ!F92</f>
        <v>766</v>
      </c>
      <c r="D100" s="18">
        <f>DATA_ΣΥΝΔΙΑΣΜΩΝ!G92</f>
        <v>258</v>
      </c>
      <c r="E100" s="18">
        <f>DATA_ΣΥΝΔΙΑΣΜΩΝ!I92</f>
        <v>6</v>
      </c>
      <c r="F100" s="18">
        <f>DATA_ΣΥΝΔΙΑΣΜΩΝ!K92</f>
        <v>3</v>
      </c>
      <c r="G100" s="18">
        <f t="shared" si="3"/>
        <v>9</v>
      </c>
      <c r="H100" s="26">
        <f>DATA_ΣΥΝΔΙΑΣΜΩΝ!H92</f>
        <v>249</v>
      </c>
      <c r="I100" s="20">
        <f>DATA_ΣΥΝΔΙΑΣΜΩΝ!L92</f>
        <v>7</v>
      </c>
      <c r="J100" s="18">
        <f>DATA_ΣΥΝΔΙΑΣΜΩΝ!M92</f>
        <v>23</v>
      </c>
      <c r="K100" s="18">
        <f>DATA_ΣΥΝΔΙΑΣΜΩΝ!N92</f>
        <v>126</v>
      </c>
      <c r="L100" s="18">
        <f>DATA_ΣΥΝΔΙΑΣΜΩΝ!O92</f>
        <v>14</v>
      </c>
      <c r="M100" s="21">
        <f>DATA_ΣΥΝΔΙΑΣΜΩΝ!P92</f>
        <v>79</v>
      </c>
      <c r="O100" s="3">
        <f t="shared" si="2"/>
        <v>1</v>
      </c>
    </row>
    <row r="101" spans="1:15" s="3" customFormat="1" ht="18" customHeight="1">
      <c r="A101" s="4" t="s">
        <v>100</v>
      </c>
      <c r="B101" s="16" t="str">
        <f>CONCATENATE(DATA_ΣΥΝΔΙΑΣΜΩΝ!B93," - ",DATA_ΣΥΝΔΙΑΣΜΩΝ!D93)</f>
        <v>092-ΟΛΥΜΠΟΥ ΔΙΑΦΑΝΙ - ΔΗΜΟΣ ΚΑΡΠΑΘΟΥ</v>
      </c>
      <c r="C101" s="20">
        <f>DATA_ΣΥΝΔΙΑΣΜΩΝ!F93</f>
        <v>354</v>
      </c>
      <c r="D101" s="18">
        <f>DATA_ΣΥΝΔΙΑΣΜΩΝ!G93</f>
        <v>160</v>
      </c>
      <c r="E101" s="18">
        <f>DATA_ΣΥΝΔΙΑΣΜΩΝ!I93</f>
        <v>7</v>
      </c>
      <c r="F101" s="18">
        <f>DATA_ΣΥΝΔΙΑΣΜΩΝ!K93</f>
        <v>5</v>
      </c>
      <c r="G101" s="18">
        <f t="shared" si="3"/>
        <v>12</v>
      </c>
      <c r="H101" s="26">
        <f>DATA_ΣΥΝΔΙΑΣΜΩΝ!H93</f>
        <v>148</v>
      </c>
      <c r="I101" s="20">
        <f>DATA_ΣΥΝΔΙΑΣΜΩΝ!L93</f>
        <v>4</v>
      </c>
      <c r="J101" s="18">
        <f>DATA_ΣΥΝΔΙΑΣΜΩΝ!M93</f>
        <v>9</v>
      </c>
      <c r="K101" s="18">
        <f>DATA_ΣΥΝΔΙΑΣΜΩΝ!N93</f>
        <v>58</v>
      </c>
      <c r="L101" s="18">
        <f>DATA_ΣΥΝΔΙΑΣΜΩΝ!O93</f>
        <v>6</v>
      </c>
      <c r="M101" s="21">
        <f>DATA_ΣΥΝΔΙΑΣΜΩΝ!P93</f>
        <v>71</v>
      </c>
      <c r="O101" s="3">
        <f t="shared" si="2"/>
        <v>1</v>
      </c>
    </row>
    <row r="102" spans="1:15" s="3" customFormat="1" ht="18" customHeight="1">
      <c r="A102" s="4" t="s">
        <v>101</v>
      </c>
      <c r="B102" s="16" t="str">
        <f>CONCATENATE(DATA_ΣΥΝΔΙΑΣΜΩΝ!B94," - ",DATA_ΣΥΝΔΙΑΣΜΩΝ!D94)</f>
        <v>093-ΚΑΣΟΥ - ΔΗΜΟΣ ΚΑΣΟΥ</v>
      </c>
      <c r="C102" s="20">
        <f>DATA_ΣΥΝΔΙΑΣΜΩΝ!F94</f>
        <v>522</v>
      </c>
      <c r="D102" s="18">
        <f>DATA_ΣΥΝΔΙΑΣΜΩΝ!G94</f>
        <v>266</v>
      </c>
      <c r="E102" s="18">
        <f>DATA_ΣΥΝΔΙΑΣΜΩΝ!I94</f>
        <v>4</v>
      </c>
      <c r="F102" s="18">
        <f>DATA_ΣΥΝΔΙΑΣΜΩΝ!K94</f>
        <v>4</v>
      </c>
      <c r="G102" s="18">
        <f t="shared" si="3"/>
        <v>8</v>
      </c>
      <c r="H102" s="26">
        <f>DATA_ΣΥΝΔΙΑΣΜΩΝ!H94</f>
        <v>258</v>
      </c>
      <c r="I102" s="20">
        <f>DATA_ΣΥΝΔΙΑΣΜΩΝ!L94</f>
        <v>4</v>
      </c>
      <c r="J102" s="18">
        <f>DATA_ΣΥΝΔΙΑΣΜΩΝ!M94</f>
        <v>5</v>
      </c>
      <c r="K102" s="18">
        <f>DATA_ΣΥΝΔΙΑΣΜΩΝ!N94</f>
        <v>100</v>
      </c>
      <c r="L102" s="18">
        <f>DATA_ΣΥΝΔΙΑΣΜΩΝ!O94</f>
        <v>58</v>
      </c>
      <c r="M102" s="21">
        <f>DATA_ΣΥΝΔΙΑΣΜΩΝ!P94</f>
        <v>91</v>
      </c>
      <c r="O102" s="3">
        <f t="shared" si="2"/>
        <v>1</v>
      </c>
    </row>
    <row r="103" spans="1:15" s="3" customFormat="1" ht="18" customHeight="1">
      <c r="A103" s="4" t="s">
        <v>102</v>
      </c>
      <c r="B103" s="16" t="str">
        <f>CONCATENATE(DATA_ΣΥΝΔΙΑΣΜΩΝ!B95," - ",DATA_ΣΥΝΔΙΑΣΜΩΝ!D95)</f>
        <v>094-ΚΑΣΟΥ - ΔΗΜΟΣ ΚΑΣΟΥ</v>
      </c>
      <c r="C103" s="20">
        <f>DATA_ΣΥΝΔΙΑΣΜΩΝ!F95</f>
        <v>482</v>
      </c>
      <c r="D103" s="18">
        <f>DATA_ΣΥΝΔΙΑΣΜΩΝ!G95</f>
        <v>178</v>
      </c>
      <c r="E103" s="18">
        <f>DATA_ΣΥΝΔΙΑΣΜΩΝ!I95</f>
        <v>3</v>
      </c>
      <c r="F103" s="18">
        <f>DATA_ΣΥΝΔΙΑΣΜΩΝ!K95</f>
        <v>1</v>
      </c>
      <c r="G103" s="18">
        <f t="shared" si="3"/>
        <v>4</v>
      </c>
      <c r="H103" s="26">
        <f>DATA_ΣΥΝΔΙΑΣΜΩΝ!H95</f>
        <v>174</v>
      </c>
      <c r="I103" s="20">
        <f>DATA_ΣΥΝΔΙΑΣΜΩΝ!L95</f>
        <v>8</v>
      </c>
      <c r="J103" s="18">
        <f>DATA_ΣΥΝΔΙΑΣΜΩΝ!M95</f>
        <v>1</v>
      </c>
      <c r="K103" s="18">
        <f>DATA_ΣΥΝΔΙΑΣΜΩΝ!N95</f>
        <v>84</v>
      </c>
      <c r="L103" s="18">
        <f>DATA_ΣΥΝΔΙΑΣΜΩΝ!O95</f>
        <v>31</v>
      </c>
      <c r="M103" s="21">
        <f>DATA_ΣΥΝΔΙΑΣΜΩΝ!P95</f>
        <v>50</v>
      </c>
      <c r="O103" s="3">
        <f t="shared" si="2"/>
        <v>1</v>
      </c>
    </row>
    <row r="104" spans="1:15" s="3" customFormat="1" ht="18" customHeight="1">
      <c r="A104" s="4" t="s">
        <v>103</v>
      </c>
      <c r="B104" s="16" t="str">
        <f>CONCATENATE(DATA_ΣΥΝΔΙΑΣΜΩΝ!B96," - ",DATA_ΣΥΝΔΙΑΣΜΩΝ!D96)</f>
        <v>095-ΚΑΣΟΥ - ΔΗΜΟΣ ΚΑΣΟΥ</v>
      </c>
      <c r="C104" s="20">
        <f>DATA_ΣΥΝΔΙΑΣΜΩΝ!F96</f>
        <v>480</v>
      </c>
      <c r="D104" s="18">
        <f>DATA_ΣΥΝΔΙΑΣΜΩΝ!G96</f>
        <v>244</v>
      </c>
      <c r="E104" s="18">
        <f>DATA_ΣΥΝΔΙΑΣΜΩΝ!I96</f>
        <v>9</v>
      </c>
      <c r="F104" s="18">
        <f>DATA_ΣΥΝΔΙΑΣΜΩΝ!K96</f>
        <v>4</v>
      </c>
      <c r="G104" s="18">
        <f t="shared" si="3"/>
        <v>13</v>
      </c>
      <c r="H104" s="26">
        <f>DATA_ΣΥΝΔΙΑΣΜΩΝ!H96</f>
        <v>231</v>
      </c>
      <c r="I104" s="20">
        <f>DATA_ΣΥΝΔΙΑΣΜΩΝ!L96</f>
        <v>2</v>
      </c>
      <c r="J104" s="18">
        <f>DATA_ΣΥΝΔΙΑΣΜΩΝ!M96</f>
        <v>3</v>
      </c>
      <c r="K104" s="18">
        <f>DATA_ΣΥΝΔΙΑΣΜΩΝ!N96</f>
        <v>105</v>
      </c>
      <c r="L104" s="18">
        <f>DATA_ΣΥΝΔΙΑΣΜΩΝ!O96</f>
        <v>30</v>
      </c>
      <c r="M104" s="21">
        <f>DATA_ΣΥΝΔΙΑΣΜΩΝ!P96</f>
        <v>91</v>
      </c>
      <c r="O104" s="3">
        <f t="shared" si="2"/>
        <v>1</v>
      </c>
    </row>
    <row r="105" spans="1:15" s="3" customFormat="1" ht="18" customHeight="1">
      <c r="A105" s="4" t="s">
        <v>104</v>
      </c>
      <c r="B105" s="16" t="str">
        <f>CONCATENATE(DATA_ΣΥΝΔΙΑΣΜΩΝ!B97," - ",DATA_ΣΥΝΔΙΑΣΜΩΝ!D97)</f>
        <v>096-ΚΑΣΟΥ - ΔΗΜΟΣ ΚΑΣΟΥ</v>
      </c>
      <c r="C105" s="20">
        <f>DATA_ΣΥΝΔΙΑΣΜΩΝ!F97</f>
        <v>491</v>
      </c>
      <c r="D105" s="18">
        <f>DATA_ΣΥΝΔΙΑΣΜΩΝ!G97</f>
        <v>242</v>
      </c>
      <c r="E105" s="18">
        <f>DATA_ΣΥΝΔΙΑΣΜΩΝ!I97</f>
        <v>9</v>
      </c>
      <c r="F105" s="18">
        <f>DATA_ΣΥΝΔΙΑΣΜΩΝ!K97</f>
        <v>1</v>
      </c>
      <c r="G105" s="18">
        <f t="shared" si="3"/>
        <v>10</v>
      </c>
      <c r="H105" s="26">
        <f>DATA_ΣΥΝΔΙΑΣΜΩΝ!H97</f>
        <v>232</v>
      </c>
      <c r="I105" s="20">
        <f>DATA_ΣΥΝΔΙΑΣΜΩΝ!L97</f>
        <v>2</v>
      </c>
      <c r="J105" s="18">
        <f>DATA_ΣΥΝΔΙΑΣΜΩΝ!M97</f>
        <v>3</v>
      </c>
      <c r="K105" s="18">
        <f>DATA_ΣΥΝΔΙΑΣΜΩΝ!N97</f>
        <v>102</v>
      </c>
      <c r="L105" s="18">
        <f>DATA_ΣΥΝΔΙΑΣΜΩΝ!O97</f>
        <v>40</v>
      </c>
      <c r="M105" s="21">
        <f>DATA_ΣΥΝΔΙΑΣΜΩΝ!P97</f>
        <v>85</v>
      </c>
      <c r="O105" s="3">
        <f t="shared" si="2"/>
        <v>1</v>
      </c>
    </row>
    <row r="106" spans="1:15" s="3" customFormat="1" ht="18" customHeight="1">
      <c r="A106" s="4" t="s">
        <v>105</v>
      </c>
      <c r="B106" s="16" t="str">
        <f>CONCATENATE(DATA_ΣΥΝΔΙΑΣΜΩΝ!B98," - ",DATA_ΣΥΝΔΙΑΣΜΩΝ!D98)</f>
        <v>097-ΑΣΦΕΝΔΙΟΥ - ΔΗΜΟΣ ΚΩ</v>
      </c>
      <c r="C106" s="20">
        <f>DATA_ΣΥΝΔΙΑΣΜΩΝ!F98</f>
        <v>461</v>
      </c>
      <c r="D106" s="18">
        <f>DATA_ΣΥΝΔΙΑΣΜΩΝ!G98</f>
        <v>276</v>
      </c>
      <c r="E106" s="18">
        <f>DATA_ΣΥΝΔΙΑΣΜΩΝ!I98</f>
        <v>8</v>
      </c>
      <c r="F106" s="18">
        <f>DATA_ΣΥΝΔΙΑΣΜΩΝ!K98</f>
        <v>9</v>
      </c>
      <c r="G106" s="18">
        <f t="shared" si="3"/>
        <v>17</v>
      </c>
      <c r="H106" s="26">
        <f>DATA_ΣΥΝΔΙΑΣΜΩΝ!H98</f>
        <v>259</v>
      </c>
      <c r="I106" s="20">
        <f>DATA_ΣΥΝΔΙΑΣΜΩΝ!L98</f>
        <v>20</v>
      </c>
      <c r="J106" s="18">
        <f>DATA_ΣΥΝΔΙΑΣΜΩΝ!M98</f>
        <v>24</v>
      </c>
      <c r="K106" s="18">
        <f>DATA_ΣΥΝΔΙΑΣΜΩΝ!N98</f>
        <v>65</v>
      </c>
      <c r="L106" s="18">
        <f>DATA_ΣΥΝΔΙΑΣΜΩΝ!O98</f>
        <v>26</v>
      </c>
      <c r="M106" s="21">
        <f>DATA_ΣΥΝΔΙΑΣΜΩΝ!P98</f>
        <v>124</v>
      </c>
      <c r="O106" s="3">
        <f t="shared" si="2"/>
        <v>1</v>
      </c>
    </row>
    <row r="107" spans="1:15" s="3" customFormat="1" ht="18" customHeight="1">
      <c r="A107" s="4" t="s">
        <v>106</v>
      </c>
      <c r="B107" s="16" t="str">
        <f>CONCATENATE(DATA_ΣΥΝΔΙΑΣΜΩΝ!B99," - ",DATA_ΣΥΝΔΙΑΣΜΩΝ!D99)</f>
        <v>098-ΑΣΦΕΝΔΙΟΥ - ΔΗΜΟΣ ΚΩ</v>
      </c>
      <c r="C107" s="20">
        <f>DATA_ΣΥΝΔΙΑΣΜΩΝ!F99</f>
        <v>549</v>
      </c>
      <c r="D107" s="18">
        <f>DATA_ΣΥΝΔΙΑΣΜΩΝ!G99</f>
        <v>335</v>
      </c>
      <c r="E107" s="18">
        <f>DATA_ΣΥΝΔΙΑΣΜΩΝ!I99</f>
        <v>17</v>
      </c>
      <c r="F107" s="18">
        <f>DATA_ΣΥΝΔΙΑΣΜΩΝ!K99</f>
        <v>14</v>
      </c>
      <c r="G107" s="18">
        <f t="shared" si="3"/>
        <v>31</v>
      </c>
      <c r="H107" s="26">
        <f>DATA_ΣΥΝΔΙΑΣΜΩΝ!H99</f>
        <v>304</v>
      </c>
      <c r="I107" s="20">
        <f>DATA_ΣΥΝΔΙΑΣΜΩΝ!L99</f>
        <v>30</v>
      </c>
      <c r="J107" s="18">
        <f>DATA_ΣΥΝΔΙΑΣΜΩΝ!M99</f>
        <v>10</v>
      </c>
      <c r="K107" s="18">
        <f>DATA_ΣΥΝΔΙΑΣΜΩΝ!N99</f>
        <v>90</v>
      </c>
      <c r="L107" s="18">
        <f>DATA_ΣΥΝΔΙΑΣΜΩΝ!O99</f>
        <v>42</v>
      </c>
      <c r="M107" s="21">
        <f>DATA_ΣΥΝΔΙΑΣΜΩΝ!P99</f>
        <v>132</v>
      </c>
      <c r="O107" s="3">
        <f t="shared" si="2"/>
        <v>1</v>
      </c>
    </row>
    <row r="108" spans="1:15" s="3" customFormat="1" ht="18" customHeight="1">
      <c r="A108" s="4" t="s">
        <v>107</v>
      </c>
      <c r="B108" s="16" t="str">
        <f>CONCATENATE(DATA_ΣΥΝΔΙΑΣΜΩΝ!B100," - ",DATA_ΣΥΝΔΙΑΣΜΩΝ!D100)</f>
        <v>099-ΑΣΦΕΝΔΙΟΥ - ΔΗΜΟΣ ΚΩ</v>
      </c>
      <c r="C108" s="20">
        <f>DATA_ΣΥΝΔΙΑΣΜΩΝ!F100</f>
        <v>522</v>
      </c>
      <c r="D108" s="18">
        <f>DATA_ΣΥΝΔΙΑΣΜΩΝ!G100</f>
        <v>264</v>
      </c>
      <c r="E108" s="18">
        <f>DATA_ΣΥΝΔΙΑΣΜΩΝ!I100</f>
        <v>17</v>
      </c>
      <c r="F108" s="18">
        <f>DATA_ΣΥΝΔΙΑΣΜΩΝ!K100</f>
        <v>11</v>
      </c>
      <c r="G108" s="18">
        <f t="shared" si="3"/>
        <v>28</v>
      </c>
      <c r="H108" s="26">
        <f>DATA_ΣΥΝΔΙΑΣΜΩΝ!H100</f>
        <v>236</v>
      </c>
      <c r="I108" s="20">
        <f>DATA_ΣΥΝΔΙΑΣΜΩΝ!L100</f>
        <v>10</v>
      </c>
      <c r="J108" s="18">
        <f>DATA_ΣΥΝΔΙΑΣΜΩΝ!M100</f>
        <v>11</v>
      </c>
      <c r="K108" s="18">
        <f>DATA_ΣΥΝΔΙΑΣΜΩΝ!N100</f>
        <v>59</v>
      </c>
      <c r="L108" s="18">
        <f>DATA_ΣΥΝΔΙΑΣΜΩΝ!O100</f>
        <v>23</v>
      </c>
      <c r="M108" s="21">
        <f>DATA_ΣΥΝΔΙΑΣΜΩΝ!P100</f>
        <v>133</v>
      </c>
      <c r="O108" s="3">
        <f t="shared" si="2"/>
        <v>1</v>
      </c>
    </row>
    <row r="109" spans="1:15" s="3" customFormat="1" ht="18" customHeight="1">
      <c r="A109" s="4" t="s">
        <v>108</v>
      </c>
      <c r="B109" s="16" t="str">
        <f>CONCATENATE(DATA_ΣΥΝΔΙΑΣΜΩΝ!B101," - ",DATA_ΣΥΝΔΙΑΣΜΩΝ!D101)</f>
        <v>100-ΑΣΦΕΝΔΙΟΥ - ΔΗΜΟΣ ΚΩ</v>
      </c>
      <c r="C109" s="20">
        <f>DATA_ΣΥΝΔΙΑΣΜΩΝ!F101</f>
        <v>549</v>
      </c>
      <c r="D109" s="18">
        <f>DATA_ΣΥΝΔΙΑΣΜΩΝ!G101</f>
        <v>316</v>
      </c>
      <c r="E109" s="18">
        <f>DATA_ΣΥΝΔΙΑΣΜΩΝ!I101</f>
        <v>12</v>
      </c>
      <c r="F109" s="18">
        <f>DATA_ΣΥΝΔΙΑΣΜΩΝ!K101</f>
        <v>11</v>
      </c>
      <c r="G109" s="18">
        <f t="shared" si="3"/>
        <v>23</v>
      </c>
      <c r="H109" s="26">
        <f>DATA_ΣΥΝΔΙΑΣΜΩΝ!H101</f>
        <v>293</v>
      </c>
      <c r="I109" s="20">
        <f>DATA_ΣΥΝΔΙΑΣΜΩΝ!L101</f>
        <v>19</v>
      </c>
      <c r="J109" s="18">
        <f>DATA_ΣΥΝΔΙΑΣΜΩΝ!M101</f>
        <v>13</v>
      </c>
      <c r="K109" s="18">
        <f>DATA_ΣΥΝΔΙΑΣΜΩΝ!N101</f>
        <v>66</v>
      </c>
      <c r="L109" s="18">
        <f>DATA_ΣΥΝΔΙΑΣΜΩΝ!O101</f>
        <v>45</v>
      </c>
      <c r="M109" s="21">
        <f>DATA_ΣΥΝΔΙΑΣΜΩΝ!P101</f>
        <v>150</v>
      </c>
      <c r="O109" s="3">
        <f t="shared" si="2"/>
        <v>1</v>
      </c>
    </row>
    <row r="110" spans="1:15" s="3" customFormat="1" ht="18" customHeight="1">
      <c r="A110" s="4" t="s">
        <v>109</v>
      </c>
      <c r="B110" s="16" t="str">
        <f>CONCATENATE(DATA_ΣΥΝΔΙΑΣΜΩΝ!B102," - ",DATA_ΣΥΝΔΙΑΣΜΩΝ!D102)</f>
        <v>101-ΑΣΦΕΝΔΙΟΥ - ΔΗΜΟΣ ΚΩ</v>
      </c>
      <c r="C110" s="20">
        <f>DATA_ΣΥΝΔΙΑΣΜΩΝ!F102</f>
        <v>541</v>
      </c>
      <c r="D110" s="18">
        <f>DATA_ΣΥΝΔΙΑΣΜΩΝ!G102</f>
        <v>337</v>
      </c>
      <c r="E110" s="18">
        <f>DATA_ΣΥΝΔΙΑΣΜΩΝ!I102</f>
        <v>17</v>
      </c>
      <c r="F110" s="18">
        <f>DATA_ΣΥΝΔΙΑΣΜΩΝ!K102</f>
        <v>8</v>
      </c>
      <c r="G110" s="18">
        <f t="shared" si="3"/>
        <v>25</v>
      </c>
      <c r="H110" s="26">
        <f>DATA_ΣΥΝΔΙΑΣΜΩΝ!H102</f>
        <v>312</v>
      </c>
      <c r="I110" s="20">
        <f>DATA_ΣΥΝΔΙΑΣΜΩΝ!L102</f>
        <v>18</v>
      </c>
      <c r="J110" s="18">
        <f>DATA_ΣΥΝΔΙΑΣΜΩΝ!M102</f>
        <v>19</v>
      </c>
      <c r="K110" s="18">
        <f>DATA_ΣΥΝΔΙΑΣΜΩΝ!N102</f>
        <v>71</v>
      </c>
      <c r="L110" s="18">
        <f>DATA_ΣΥΝΔΙΑΣΜΩΝ!O102</f>
        <v>27</v>
      </c>
      <c r="M110" s="21">
        <f>DATA_ΣΥΝΔΙΑΣΜΩΝ!P102</f>
        <v>177</v>
      </c>
      <c r="O110" s="3">
        <f t="shared" si="2"/>
        <v>1</v>
      </c>
    </row>
    <row r="111" spans="1:15" s="3" customFormat="1" ht="18" customHeight="1">
      <c r="A111" s="4" t="s">
        <v>110</v>
      </c>
      <c r="B111" s="16" t="str">
        <f>CONCATENATE(DATA_ΣΥΝΔΙΑΣΜΩΝ!B103," - ",DATA_ΣΥΝΔΙΑΣΜΩΝ!D103)</f>
        <v>102-ΑΣΦΕΝΔΙΟΥ - ΔΗΜΟΣ ΚΩ</v>
      </c>
      <c r="C111" s="20">
        <f>DATA_ΣΥΝΔΙΑΣΜΩΝ!F103</f>
        <v>550</v>
      </c>
      <c r="D111" s="18">
        <f>DATA_ΣΥΝΔΙΑΣΜΩΝ!G103</f>
        <v>289</v>
      </c>
      <c r="E111" s="18">
        <f>DATA_ΣΥΝΔΙΑΣΜΩΝ!I103</f>
        <v>8</v>
      </c>
      <c r="F111" s="18">
        <f>DATA_ΣΥΝΔΙΑΣΜΩΝ!K103</f>
        <v>10</v>
      </c>
      <c r="G111" s="18">
        <f t="shared" si="3"/>
        <v>18</v>
      </c>
      <c r="H111" s="26">
        <f>DATA_ΣΥΝΔΙΑΣΜΩΝ!H103</f>
        <v>271</v>
      </c>
      <c r="I111" s="20">
        <f>DATA_ΣΥΝΔΙΑΣΜΩΝ!L103</f>
        <v>14</v>
      </c>
      <c r="J111" s="18">
        <f>DATA_ΣΥΝΔΙΑΣΜΩΝ!M103</f>
        <v>19</v>
      </c>
      <c r="K111" s="18">
        <f>DATA_ΣΥΝΔΙΑΣΜΩΝ!N103</f>
        <v>73</v>
      </c>
      <c r="L111" s="18">
        <f>DATA_ΣΥΝΔΙΑΣΜΩΝ!O103</f>
        <v>23</v>
      </c>
      <c r="M111" s="21">
        <f>DATA_ΣΥΝΔΙΑΣΜΩΝ!P103</f>
        <v>142</v>
      </c>
      <c r="O111" s="3">
        <f t="shared" si="2"/>
        <v>1</v>
      </c>
    </row>
    <row r="112" spans="1:15" s="3" customFormat="1" ht="18" customHeight="1">
      <c r="A112" s="4" t="s">
        <v>111</v>
      </c>
      <c r="B112" s="16" t="str">
        <f>CONCATENATE(DATA_ΣΥΝΔΙΑΣΜΩΝ!B104," - ",DATA_ΣΥΝΔΙΑΣΜΩΝ!D104)</f>
        <v>103-ΠΥΛΙΟΥ - ΔΗΜΟΣ ΚΩ</v>
      </c>
      <c r="C112" s="20">
        <f>DATA_ΣΥΝΔΙΑΣΜΩΝ!F104</f>
        <v>504</v>
      </c>
      <c r="D112" s="18">
        <f>DATA_ΣΥΝΔΙΑΣΜΩΝ!G104</f>
        <v>338</v>
      </c>
      <c r="E112" s="18">
        <f>DATA_ΣΥΝΔΙΑΣΜΩΝ!I104</f>
        <v>28</v>
      </c>
      <c r="F112" s="18">
        <f>DATA_ΣΥΝΔΙΑΣΜΩΝ!K104</f>
        <v>9</v>
      </c>
      <c r="G112" s="18">
        <f t="shared" si="3"/>
        <v>37</v>
      </c>
      <c r="H112" s="26">
        <f>DATA_ΣΥΝΔΙΑΣΜΩΝ!H104</f>
        <v>301</v>
      </c>
      <c r="I112" s="20">
        <f>DATA_ΣΥΝΔΙΑΣΜΩΝ!L104</f>
        <v>36</v>
      </c>
      <c r="J112" s="18">
        <f>DATA_ΣΥΝΔΙΑΣΜΩΝ!M104</f>
        <v>7</v>
      </c>
      <c r="K112" s="18">
        <f>DATA_ΣΥΝΔΙΑΣΜΩΝ!N104</f>
        <v>117</v>
      </c>
      <c r="L112" s="18">
        <f>DATA_ΣΥΝΔΙΑΣΜΩΝ!O104</f>
        <v>22</v>
      </c>
      <c r="M112" s="21">
        <f>DATA_ΣΥΝΔΙΑΣΜΩΝ!P104</f>
        <v>119</v>
      </c>
      <c r="O112" s="3">
        <f t="shared" si="2"/>
        <v>1</v>
      </c>
    </row>
    <row r="113" spans="1:15" s="3" customFormat="1" ht="18" customHeight="1">
      <c r="A113" s="4" t="s">
        <v>112</v>
      </c>
      <c r="B113" s="16" t="str">
        <f>CONCATENATE(DATA_ΣΥΝΔΙΑΣΜΩΝ!B105," - ",DATA_ΣΥΝΔΙΑΣΜΩΝ!D105)</f>
        <v>104-ΠΥΛΙΟΥ - ΔΗΜΟΣ ΚΩ</v>
      </c>
      <c r="C113" s="20">
        <f>DATA_ΣΥΝΔΙΑΣΜΩΝ!F105</f>
        <v>528</v>
      </c>
      <c r="D113" s="18">
        <f>DATA_ΣΥΝΔΙΑΣΜΩΝ!G105</f>
        <v>307</v>
      </c>
      <c r="E113" s="18">
        <f>DATA_ΣΥΝΔΙΑΣΜΩΝ!I105</f>
        <v>7</v>
      </c>
      <c r="F113" s="18">
        <f>DATA_ΣΥΝΔΙΑΣΜΩΝ!K105</f>
        <v>13</v>
      </c>
      <c r="G113" s="18">
        <f t="shared" si="3"/>
        <v>20</v>
      </c>
      <c r="H113" s="26">
        <f>DATA_ΣΥΝΔΙΑΣΜΩΝ!H105</f>
        <v>287</v>
      </c>
      <c r="I113" s="20">
        <f>DATA_ΣΥΝΔΙΑΣΜΩΝ!L105</f>
        <v>26</v>
      </c>
      <c r="J113" s="18">
        <f>DATA_ΣΥΝΔΙΑΣΜΩΝ!M105</f>
        <v>14</v>
      </c>
      <c r="K113" s="18">
        <f>DATA_ΣΥΝΔΙΑΣΜΩΝ!N105</f>
        <v>89</v>
      </c>
      <c r="L113" s="18">
        <f>DATA_ΣΥΝΔΙΑΣΜΩΝ!O105</f>
        <v>39</v>
      </c>
      <c r="M113" s="21">
        <f>DATA_ΣΥΝΔΙΑΣΜΩΝ!P105</f>
        <v>119</v>
      </c>
      <c r="O113" s="3">
        <f t="shared" si="2"/>
        <v>1</v>
      </c>
    </row>
    <row r="114" spans="1:15" s="3" customFormat="1" ht="18" customHeight="1">
      <c r="A114" s="4" t="s">
        <v>113</v>
      </c>
      <c r="B114" s="16" t="str">
        <f>CONCATENATE(DATA_ΣΥΝΔΙΑΣΜΩΝ!B106," - ",DATA_ΣΥΝΔΙΑΣΜΩΝ!D106)</f>
        <v>105-ΠΥΛΙΟΥ - ΔΗΜΟΣ ΚΩ</v>
      </c>
      <c r="C114" s="20">
        <f>DATA_ΣΥΝΔΙΑΣΜΩΝ!F106</f>
        <v>548</v>
      </c>
      <c r="D114" s="18">
        <f>DATA_ΣΥΝΔΙΑΣΜΩΝ!G106</f>
        <v>334</v>
      </c>
      <c r="E114" s="18">
        <f>DATA_ΣΥΝΔΙΑΣΜΩΝ!I106</f>
        <v>12</v>
      </c>
      <c r="F114" s="18">
        <f>DATA_ΣΥΝΔΙΑΣΜΩΝ!K106</f>
        <v>22</v>
      </c>
      <c r="G114" s="18">
        <f t="shared" si="3"/>
        <v>34</v>
      </c>
      <c r="H114" s="26">
        <f>DATA_ΣΥΝΔΙΑΣΜΩΝ!H106</f>
        <v>300</v>
      </c>
      <c r="I114" s="20">
        <f>DATA_ΣΥΝΔΙΑΣΜΩΝ!L106</f>
        <v>35</v>
      </c>
      <c r="J114" s="18">
        <f>DATA_ΣΥΝΔΙΑΣΜΩΝ!M106</f>
        <v>10</v>
      </c>
      <c r="K114" s="18">
        <f>DATA_ΣΥΝΔΙΑΣΜΩΝ!N106</f>
        <v>117</v>
      </c>
      <c r="L114" s="18">
        <f>DATA_ΣΥΝΔΙΑΣΜΩΝ!O106</f>
        <v>13</v>
      </c>
      <c r="M114" s="21">
        <f>DATA_ΣΥΝΔΙΑΣΜΩΝ!P106</f>
        <v>125</v>
      </c>
      <c r="O114" s="3">
        <f t="shared" si="2"/>
        <v>1</v>
      </c>
    </row>
    <row r="115" spans="1:15" s="3" customFormat="1" ht="18" customHeight="1">
      <c r="A115" s="4" t="s">
        <v>114</v>
      </c>
      <c r="B115" s="16" t="str">
        <f>CONCATENATE(DATA_ΣΥΝΔΙΑΣΜΩΝ!B107," - ",DATA_ΣΥΝΔΙΑΣΜΩΝ!D107)</f>
        <v>106-ΠΥΛΙΟΥ - ΔΗΜΟΣ ΚΩ</v>
      </c>
      <c r="C115" s="20">
        <f>DATA_ΣΥΝΔΙΑΣΜΩΝ!F107</f>
        <v>538</v>
      </c>
      <c r="D115" s="18">
        <f>DATA_ΣΥΝΔΙΑΣΜΩΝ!G107</f>
        <v>326</v>
      </c>
      <c r="E115" s="18">
        <f>DATA_ΣΥΝΔΙΑΣΜΩΝ!I107</f>
        <v>2</v>
      </c>
      <c r="F115" s="18">
        <f>DATA_ΣΥΝΔΙΑΣΜΩΝ!K107</f>
        <v>10</v>
      </c>
      <c r="G115" s="18">
        <f t="shared" si="3"/>
        <v>12</v>
      </c>
      <c r="H115" s="26">
        <f>DATA_ΣΥΝΔΙΑΣΜΩΝ!H107</f>
        <v>314</v>
      </c>
      <c r="I115" s="20">
        <f>DATA_ΣΥΝΔΙΑΣΜΩΝ!L107</f>
        <v>28</v>
      </c>
      <c r="J115" s="18">
        <f>DATA_ΣΥΝΔΙΑΣΜΩΝ!M107</f>
        <v>23</v>
      </c>
      <c r="K115" s="18">
        <f>DATA_ΣΥΝΔΙΑΣΜΩΝ!N107</f>
        <v>106</v>
      </c>
      <c r="L115" s="18">
        <f>DATA_ΣΥΝΔΙΑΣΜΩΝ!O107</f>
        <v>22</v>
      </c>
      <c r="M115" s="21">
        <f>DATA_ΣΥΝΔΙΑΣΜΩΝ!P107</f>
        <v>135</v>
      </c>
      <c r="O115" s="3">
        <f t="shared" si="2"/>
        <v>1</v>
      </c>
    </row>
    <row r="116" spans="1:15" s="3" customFormat="1" ht="18" customHeight="1">
      <c r="A116" s="4" t="s">
        <v>115</v>
      </c>
      <c r="B116" s="16" t="str">
        <f>CONCATENATE(DATA_ΣΥΝΔΙΑΣΜΩΝ!B108," - ",DATA_ΣΥΝΔΙΑΣΜΩΝ!D108)</f>
        <v>107-ΠΥΛΙΟΥ - ΔΗΜΟΣ ΚΩ</v>
      </c>
      <c r="C116" s="20">
        <f>DATA_ΣΥΝΔΙΑΣΜΩΝ!F108</f>
        <v>548</v>
      </c>
      <c r="D116" s="18">
        <f>DATA_ΣΥΝΔΙΑΣΜΩΝ!G108</f>
        <v>343</v>
      </c>
      <c r="E116" s="18">
        <f>DATA_ΣΥΝΔΙΑΣΜΩΝ!I108</f>
        <v>14</v>
      </c>
      <c r="F116" s="18">
        <f>DATA_ΣΥΝΔΙΑΣΜΩΝ!K108</f>
        <v>16</v>
      </c>
      <c r="G116" s="18">
        <f t="shared" si="3"/>
        <v>30</v>
      </c>
      <c r="H116" s="26">
        <f>DATA_ΣΥΝΔΙΑΣΜΩΝ!H108</f>
        <v>313</v>
      </c>
      <c r="I116" s="20">
        <f>DATA_ΣΥΝΔΙΑΣΜΩΝ!L108</f>
        <v>27</v>
      </c>
      <c r="J116" s="18">
        <f>DATA_ΣΥΝΔΙΑΣΜΩΝ!M108</f>
        <v>15</v>
      </c>
      <c r="K116" s="18">
        <f>DATA_ΣΥΝΔΙΑΣΜΩΝ!N108</f>
        <v>81</v>
      </c>
      <c r="L116" s="18">
        <f>DATA_ΣΥΝΔΙΑΣΜΩΝ!O108</f>
        <v>29</v>
      </c>
      <c r="M116" s="21">
        <f>DATA_ΣΥΝΔΙΑΣΜΩΝ!P108</f>
        <v>161</v>
      </c>
      <c r="O116" s="3">
        <f t="shared" si="2"/>
        <v>1</v>
      </c>
    </row>
    <row r="117" spans="1:15" s="3" customFormat="1" ht="18" customHeight="1">
      <c r="A117" s="4" t="s">
        <v>116</v>
      </c>
      <c r="B117" s="16" t="str">
        <f>CONCATENATE(DATA_ΣΥΝΔΙΑΣΜΩΝ!B109," - ",DATA_ΣΥΝΔΙΑΣΜΩΝ!D109)</f>
        <v>108-ΑΝΤΙΜΑΧΕΙΑΣ - ΔΗΜΟΣ ΚΩ</v>
      </c>
      <c r="C117" s="20">
        <f>DATA_ΣΥΝΔΙΑΣΜΩΝ!F109</f>
        <v>470</v>
      </c>
      <c r="D117" s="18">
        <f>DATA_ΣΥΝΔΙΑΣΜΩΝ!G109</f>
        <v>298</v>
      </c>
      <c r="E117" s="18">
        <f>DATA_ΣΥΝΔΙΑΣΜΩΝ!I109</f>
        <v>11</v>
      </c>
      <c r="F117" s="18">
        <f>DATA_ΣΥΝΔΙΑΣΜΩΝ!K109</f>
        <v>7</v>
      </c>
      <c r="G117" s="18">
        <f t="shared" si="3"/>
        <v>18</v>
      </c>
      <c r="H117" s="26">
        <f>DATA_ΣΥΝΔΙΑΣΜΩΝ!H109</f>
        <v>280</v>
      </c>
      <c r="I117" s="20">
        <f>DATA_ΣΥΝΔΙΑΣΜΩΝ!L109</f>
        <v>9</v>
      </c>
      <c r="J117" s="18">
        <f>DATA_ΣΥΝΔΙΑΣΜΩΝ!M109</f>
        <v>14</v>
      </c>
      <c r="K117" s="18">
        <f>DATA_ΣΥΝΔΙΑΣΜΩΝ!N109</f>
        <v>132</v>
      </c>
      <c r="L117" s="18">
        <f>DATA_ΣΥΝΔΙΑΣΜΩΝ!O109</f>
        <v>18</v>
      </c>
      <c r="M117" s="21">
        <f>DATA_ΣΥΝΔΙΑΣΜΩΝ!P109</f>
        <v>107</v>
      </c>
      <c r="O117" s="3">
        <f t="shared" si="2"/>
        <v>1</v>
      </c>
    </row>
    <row r="118" spans="1:15" s="3" customFormat="1" ht="18" customHeight="1">
      <c r="A118" s="4" t="s">
        <v>117</v>
      </c>
      <c r="B118" s="16" t="str">
        <f>CONCATENATE(DATA_ΣΥΝΔΙΑΣΜΩΝ!B110," - ",DATA_ΣΥΝΔΙΑΣΜΩΝ!D110)</f>
        <v>109-ΑΝΤΙΜΑΧΕΙΑΣ - ΔΗΜΟΣ ΚΩ</v>
      </c>
      <c r="C118" s="20">
        <f>DATA_ΣΥΝΔΙΑΣΜΩΝ!F110</f>
        <v>473</v>
      </c>
      <c r="D118" s="18">
        <f>DATA_ΣΥΝΔΙΑΣΜΩΝ!G110</f>
        <v>293</v>
      </c>
      <c r="E118" s="18">
        <f>DATA_ΣΥΝΔΙΑΣΜΩΝ!I110</f>
        <v>23</v>
      </c>
      <c r="F118" s="18">
        <f>DATA_ΣΥΝΔΙΑΣΜΩΝ!K110</f>
        <v>8</v>
      </c>
      <c r="G118" s="18">
        <f t="shared" si="3"/>
        <v>31</v>
      </c>
      <c r="H118" s="26">
        <f>DATA_ΣΥΝΔΙΑΣΜΩΝ!H110</f>
        <v>262</v>
      </c>
      <c r="I118" s="20">
        <f>DATA_ΣΥΝΔΙΑΣΜΩΝ!L110</f>
        <v>13</v>
      </c>
      <c r="J118" s="18">
        <f>DATA_ΣΥΝΔΙΑΣΜΩΝ!M110</f>
        <v>20</v>
      </c>
      <c r="K118" s="18">
        <f>DATA_ΣΥΝΔΙΑΣΜΩΝ!N110</f>
        <v>122</v>
      </c>
      <c r="L118" s="18">
        <f>DATA_ΣΥΝΔΙΑΣΜΩΝ!O110</f>
        <v>24</v>
      </c>
      <c r="M118" s="21">
        <f>DATA_ΣΥΝΔΙΑΣΜΩΝ!P110</f>
        <v>83</v>
      </c>
      <c r="O118" s="3">
        <f t="shared" si="2"/>
        <v>1</v>
      </c>
    </row>
    <row r="119" spans="1:15" s="3" customFormat="1" ht="18" customHeight="1">
      <c r="A119" s="4" t="s">
        <v>118</v>
      </c>
      <c r="B119" s="16" t="str">
        <f>CONCATENATE(DATA_ΣΥΝΔΙΑΣΜΩΝ!B111," - ",DATA_ΣΥΝΔΙΑΣΜΩΝ!D111)</f>
        <v>110-ΑΝΤΙΜΑΧΕΙΑΣ - ΔΗΜΟΣ ΚΩ</v>
      </c>
      <c r="C119" s="20">
        <f>DATA_ΣΥΝΔΙΑΣΜΩΝ!F111</f>
        <v>455</v>
      </c>
      <c r="D119" s="18">
        <f>DATA_ΣΥΝΔΙΑΣΜΩΝ!G111</f>
        <v>289</v>
      </c>
      <c r="E119" s="18">
        <f>DATA_ΣΥΝΔΙΑΣΜΩΝ!I111</f>
        <v>8</v>
      </c>
      <c r="F119" s="18">
        <f>DATA_ΣΥΝΔΙΑΣΜΩΝ!K111</f>
        <v>10</v>
      </c>
      <c r="G119" s="18">
        <f t="shared" si="3"/>
        <v>18</v>
      </c>
      <c r="H119" s="26">
        <f>DATA_ΣΥΝΔΙΑΣΜΩΝ!H111</f>
        <v>271</v>
      </c>
      <c r="I119" s="20">
        <f>DATA_ΣΥΝΔΙΑΣΜΩΝ!L111</f>
        <v>6</v>
      </c>
      <c r="J119" s="18">
        <f>DATA_ΣΥΝΔΙΑΣΜΩΝ!M111</f>
        <v>30</v>
      </c>
      <c r="K119" s="18">
        <f>DATA_ΣΥΝΔΙΑΣΜΩΝ!N111</f>
        <v>120</v>
      </c>
      <c r="L119" s="18">
        <f>DATA_ΣΥΝΔΙΑΣΜΩΝ!O111</f>
        <v>27</v>
      </c>
      <c r="M119" s="21">
        <f>DATA_ΣΥΝΔΙΑΣΜΩΝ!P111</f>
        <v>88</v>
      </c>
      <c r="O119" s="3">
        <f t="shared" si="2"/>
        <v>1</v>
      </c>
    </row>
    <row r="120" spans="1:15" s="3" customFormat="1" ht="18" customHeight="1">
      <c r="A120" s="4" t="s">
        <v>119</v>
      </c>
      <c r="B120" s="16" t="str">
        <f>CONCATENATE(DATA_ΣΥΝΔΙΑΣΜΩΝ!B112," - ",DATA_ΣΥΝΔΙΑΣΜΩΝ!D112)</f>
        <v>111-ΑΝΤΙΜΑΧΕΙΑΣ - ΔΗΜΟΣ ΚΩ</v>
      </c>
      <c r="C120" s="20">
        <f>DATA_ΣΥΝΔΙΑΣΜΩΝ!F112</f>
        <v>472</v>
      </c>
      <c r="D120" s="18">
        <f>DATA_ΣΥΝΔΙΑΣΜΩΝ!G112</f>
        <v>270</v>
      </c>
      <c r="E120" s="18">
        <f>DATA_ΣΥΝΔΙΑΣΜΩΝ!I112</f>
        <v>8</v>
      </c>
      <c r="F120" s="18">
        <f>DATA_ΣΥΝΔΙΑΣΜΩΝ!K112</f>
        <v>4</v>
      </c>
      <c r="G120" s="18">
        <f t="shared" si="3"/>
        <v>12</v>
      </c>
      <c r="H120" s="26">
        <f>DATA_ΣΥΝΔΙΑΣΜΩΝ!H112</f>
        <v>258</v>
      </c>
      <c r="I120" s="20">
        <f>DATA_ΣΥΝΔΙΑΣΜΩΝ!L112</f>
        <v>8</v>
      </c>
      <c r="J120" s="18">
        <f>DATA_ΣΥΝΔΙΑΣΜΩΝ!M112</f>
        <v>18</v>
      </c>
      <c r="K120" s="18">
        <f>DATA_ΣΥΝΔΙΑΣΜΩΝ!N112</f>
        <v>127</v>
      </c>
      <c r="L120" s="18">
        <f>DATA_ΣΥΝΔΙΑΣΜΩΝ!O112</f>
        <v>21</v>
      </c>
      <c r="M120" s="21">
        <f>DATA_ΣΥΝΔΙΑΣΜΩΝ!P112</f>
        <v>84</v>
      </c>
      <c r="O120" s="3">
        <f t="shared" si="2"/>
        <v>1</v>
      </c>
    </row>
    <row r="121" spans="1:15" s="3" customFormat="1" ht="18" customHeight="1">
      <c r="A121" s="4" t="s">
        <v>120</v>
      </c>
      <c r="B121" s="16" t="str">
        <f>CONCATENATE(DATA_ΣΥΝΔΙΑΣΜΩΝ!B113," - ",DATA_ΣΥΝΔΙΑΣΜΩΝ!D113)</f>
        <v>112-ΑΝΤΙΜΑΧΕΙΑΣ - ΔΗΜΟΣ ΚΩ</v>
      </c>
      <c r="C121" s="20">
        <f>DATA_ΣΥΝΔΙΑΣΜΩΝ!F113</f>
        <v>453</v>
      </c>
      <c r="D121" s="18">
        <f>DATA_ΣΥΝΔΙΑΣΜΩΝ!G113</f>
        <v>294</v>
      </c>
      <c r="E121" s="18">
        <f>DATA_ΣΥΝΔΙΑΣΜΩΝ!I113</f>
        <v>11</v>
      </c>
      <c r="F121" s="18">
        <f>DATA_ΣΥΝΔΙΑΣΜΩΝ!K113</f>
        <v>11</v>
      </c>
      <c r="G121" s="18">
        <f t="shared" si="3"/>
        <v>22</v>
      </c>
      <c r="H121" s="26">
        <f>DATA_ΣΥΝΔΙΑΣΜΩΝ!H113</f>
        <v>272</v>
      </c>
      <c r="I121" s="20">
        <f>DATA_ΣΥΝΔΙΑΣΜΩΝ!L113</f>
        <v>14</v>
      </c>
      <c r="J121" s="18">
        <f>DATA_ΣΥΝΔΙΑΣΜΩΝ!M113</f>
        <v>20</v>
      </c>
      <c r="K121" s="18">
        <f>DATA_ΣΥΝΔΙΑΣΜΩΝ!N113</f>
        <v>124</v>
      </c>
      <c r="L121" s="18">
        <f>DATA_ΣΥΝΔΙΑΣΜΩΝ!O113</f>
        <v>20</v>
      </c>
      <c r="M121" s="21">
        <f>DATA_ΣΥΝΔΙΑΣΜΩΝ!P113</f>
        <v>94</v>
      </c>
      <c r="O121" s="3">
        <f t="shared" si="2"/>
        <v>1</v>
      </c>
    </row>
    <row r="122" spans="1:15" s="3" customFormat="1" ht="18" customHeight="1">
      <c r="A122" s="4" t="s">
        <v>121</v>
      </c>
      <c r="B122" s="16" t="str">
        <f>CONCATENATE(DATA_ΣΥΝΔΙΑΣΜΩΝ!B114," - ",DATA_ΣΥΝΔΙΑΣΜΩΝ!D114)</f>
        <v>113-ΚΑΡΔΑΜΑΙΝΑΣ - ΔΗΜΟΣ ΚΩ</v>
      </c>
      <c r="C122" s="20">
        <f>DATA_ΣΥΝΔΙΑΣΜΩΝ!F114</f>
        <v>470</v>
      </c>
      <c r="D122" s="18">
        <f>DATA_ΣΥΝΔΙΑΣΜΩΝ!G114</f>
        <v>299</v>
      </c>
      <c r="E122" s="18">
        <f>DATA_ΣΥΝΔΙΑΣΜΩΝ!I114</f>
        <v>9</v>
      </c>
      <c r="F122" s="18">
        <f>DATA_ΣΥΝΔΙΑΣΜΩΝ!K114</f>
        <v>12</v>
      </c>
      <c r="G122" s="18">
        <f t="shared" si="3"/>
        <v>21</v>
      </c>
      <c r="H122" s="26">
        <f>DATA_ΣΥΝΔΙΑΣΜΩΝ!H114</f>
        <v>278</v>
      </c>
      <c r="I122" s="20">
        <f>DATA_ΣΥΝΔΙΑΣΜΩΝ!L114</f>
        <v>11</v>
      </c>
      <c r="J122" s="18">
        <f>DATA_ΣΥΝΔΙΑΣΜΩΝ!M114</f>
        <v>14</v>
      </c>
      <c r="K122" s="18">
        <f>DATA_ΣΥΝΔΙΑΣΜΩΝ!N114</f>
        <v>94</v>
      </c>
      <c r="L122" s="18">
        <f>DATA_ΣΥΝΔΙΑΣΜΩΝ!O114</f>
        <v>36</v>
      </c>
      <c r="M122" s="21">
        <f>DATA_ΣΥΝΔΙΑΣΜΩΝ!P114</f>
        <v>123</v>
      </c>
      <c r="O122" s="3">
        <f t="shared" si="2"/>
        <v>1</v>
      </c>
    </row>
    <row r="123" spans="1:15" s="3" customFormat="1" ht="18" customHeight="1">
      <c r="A123" s="4" t="s">
        <v>122</v>
      </c>
      <c r="B123" s="16" t="str">
        <f>CONCATENATE(DATA_ΣΥΝΔΙΑΣΜΩΝ!B115," - ",DATA_ΣΥΝΔΙΑΣΜΩΝ!D115)</f>
        <v>114-ΚΑΡΔΑΜΑΙΝΑΣ - ΔΗΜΟΣ ΚΩ</v>
      </c>
      <c r="C123" s="20">
        <f>DATA_ΣΥΝΔΙΑΣΜΩΝ!F115</f>
        <v>499</v>
      </c>
      <c r="D123" s="18">
        <f>DATA_ΣΥΝΔΙΑΣΜΩΝ!G115</f>
        <v>347</v>
      </c>
      <c r="E123" s="18">
        <f>DATA_ΣΥΝΔΙΑΣΜΩΝ!I115</f>
        <v>8</v>
      </c>
      <c r="F123" s="18">
        <f>DATA_ΣΥΝΔΙΑΣΜΩΝ!K115</f>
        <v>13</v>
      </c>
      <c r="G123" s="18">
        <f t="shared" si="3"/>
        <v>21</v>
      </c>
      <c r="H123" s="26">
        <f>DATA_ΣΥΝΔΙΑΣΜΩΝ!H115</f>
        <v>326</v>
      </c>
      <c r="I123" s="20">
        <f>DATA_ΣΥΝΔΙΑΣΜΩΝ!L115</f>
        <v>9</v>
      </c>
      <c r="J123" s="18">
        <f>DATA_ΣΥΝΔΙΑΣΜΩΝ!M115</f>
        <v>19</v>
      </c>
      <c r="K123" s="18">
        <f>DATA_ΣΥΝΔΙΑΣΜΩΝ!N115</f>
        <v>95</v>
      </c>
      <c r="L123" s="18">
        <f>DATA_ΣΥΝΔΙΑΣΜΩΝ!O115</f>
        <v>46</v>
      </c>
      <c r="M123" s="21">
        <f>DATA_ΣΥΝΔΙΑΣΜΩΝ!P115</f>
        <v>157</v>
      </c>
      <c r="O123" s="3">
        <f t="shared" si="2"/>
        <v>1</v>
      </c>
    </row>
    <row r="124" spans="1:15" s="3" customFormat="1" ht="18" customHeight="1">
      <c r="A124" s="4" t="s">
        <v>123</v>
      </c>
      <c r="B124" s="16" t="str">
        <f>CONCATENATE(DATA_ΣΥΝΔΙΑΣΜΩΝ!B116," - ",DATA_ΣΥΝΔΙΑΣΜΩΝ!D116)</f>
        <v>115-ΚΑΡΔΑΜΑΙΝΑΣ - ΔΗΜΟΣ ΚΩ</v>
      </c>
      <c r="C124" s="20">
        <f>DATA_ΣΥΝΔΙΑΣΜΩΝ!F116</f>
        <v>536</v>
      </c>
      <c r="D124" s="18">
        <f>DATA_ΣΥΝΔΙΑΣΜΩΝ!G116</f>
        <v>325</v>
      </c>
      <c r="E124" s="18">
        <f>DATA_ΣΥΝΔΙΑΣΜΩΝ!I116</f>
        <v>8</v>
      </c>
      <c r="F124" s="18">
        <f>DATA_ΣΥΝΔΙΑΣΜΩΝ!K116</f>
        <v>12</v>
      </c>
      <c r="G124" s="18">
        <f t="shared" si="3"/>
        <v>20</v>
      </c>
      <c r="H124" s="26">
        <f>DATA_ΣΥΝΔΙΑΣΜΩΝ!H116</f>
        <v>305</v>
      </c>
      <c r="I124" s="20">
        <f>DATA_ΣΥΝΔΙΑΣΜΩΝ!L116</f>
        <v>4</v>
      </c>
      <c r="J124" s="18">
        <f>DATA_ΣΥΝΔΙΑΣΜΩΝ!M116</f>
        <v>17</v>
      </c>
      <c r="K124" s="18">
        <f>DATA_ΣΥΝΔΙΑΣΜΩΝ!N116</f>
        <v>111</v>
      </c>
      <c r="L124" s="18">
        <f>DATA_ΣΥΝΔΙΑΣΜΩΝ!O116</f>
        <v>34</v>
      </c>
      <c r="M124" s="21">
        <f>DATA_ΣΥΝΔΙΑΣΜΩΝ!P116</f>
        <v>139</v>
      </c>
      <c r="O124" s="3">
        <f t="shared" si="2"/>
        <v>1</v>
      </c>
    </row>
    <row r="125" spans="1:15" s="3" customFormat="1" ht="18" customHeight="1">
      <c r="A125" s="4" t="s">
        <v>124</v>
      </c>
      <c r="B125" s="16" t="str">
        <f>CONCATENATE(DATA_ΣΥΝΔΙΑΣΜΩΝ!B117," - ",DATA_ΣΥΝΔΙΑΣΜΩΝ!D117)</f>
        <v>116-ΚΑΡΔΑΜΑΙΝΑΣ - ΔΗΜΟΣ ΚΩ</v>
      </c>
      <c r="C125" s="20">
        <f>DATA_ΣΥΝΔΙΑΣΜΩΝ!F117</f>
        <v>464</v>
      </c>
      <c r="D125" s="18">
        <f>DATA_ΣΥΝΔΙΑΣΜΩΝ!G117</f>
        <v>329</v>
      </c>
      <c r="E125" s="18">
        <f>DATA_ΣΥΝΔΙΑΣΜΩΝ!I117</f>
        <v>6</v>
      </c>
      <c r="F125" s="18">
        <f>DATA_ΣΥΝΔΙΑΣΜΩΝ!K117</f>
        <v>19</v>
      </c>
      <c r="G125" s="18">
        <f t="shared" si="3"/>
        <v>25</v>
      </c>
      <c r="H125" s="26">
        <f>DATA_ΣΥΝΔΙΑΣΜΩΝ!H117</f>
        <v>304</v>
      </c>
      <c r="I125" s="20">
        <f>DATA_ΣΥΝΔΙΑΣΜΩΝ!L117</f>
        <v>11</v>
      </c>
      <c r="J125" s="18">
        <f>DATA_ΣΥΝΔΙΑΣΜΩΝ!M117</f>
        <v>12</v>
      </c>
      <c r="K125" s="18">
        <f>DATA_ΣΥΝΔΙΑΣΜΩΝ!N117</f>
        <v>131</v>
      </c>
      <c r="L125" s="18">
        <f>DATA_ΣΥΝΔΙΑΣΜΩΝ!O117</f>
        <v>32</v>
      </c>
      <c r="M125" s="21">
        <f>DATA_ΣΥΝΔΙΑΣΜΩΝ!P117</f>
        <v>118</v>
      </c>
      <c r="O125" s="3">
        <f t="shared" si="2"/>
        <v>1</v>
      </c>
    </row>
    <row r="126" spans="1:15" s="3" customFormat="1" ht="18" customHeight="1">
      <c r="A126" s="4" t="s">
        <v>125</v>
      </c>
      <c r="B126" s="16" t="str">
        <f>CONCATENATE(DATA_ΣΥΝΔΙΑΣΜΩΝ!B118," - ",DATA_ΣΥΝΔΙΑΣΜΩΝ!D118)</f>
        <v>117-ΚΕΦΑΛΟΥ - ΔΗΜΟΣ ΚΩ</v>
      </c>
      <c r="C126" s="20">
        <f>DATA_ΣΥΝΔΙΑΣΜΩΝ!F118</f>
        <v>461</v>
      </c>
      <c r="D126" s="18">
        <f>DATA_ΣΥΝΔΙΑΣΜΩΝ!G118</f>
        <v>351</v>
      </c>
      <c r="E126" s="18">
        <f>DATA_ΣΥΝΔΙΑΣΜΩΝ!I118</f>
        <v>14</v>
      </c>
      <c r="F126" s="18">
        <f>DATA_ΣΥΝΔΙΑΣΜΩΝ!K118</f>
        <v>13</v>
      </c>
      <c r="G126" s="18">
        <f t="shared" si="3"/>
        <v>27</v>
      </c>
      <c r="H126" s="26">
        <f>DATA_ΣΥΝΔΙΑΣΜΩΝ!H118</f>
        <v>324</v>
      </c>
      <c r="I126" s="20">
        <f>DATA_ΣΥΝΔΙΑΣΜΩΝ!L118</f>
        <v>13</v>
      </c>
      <c r="J126" s="18">
        <f>DATA_ΣΥΝΔΙΑΣΜΩΝ!M118</f>
        <v>15</v>
      </c>
      <c r="K126" s="18">
        <f>DATA_ΣΥΝΔΙΑΣΜΩΝ!N118</f>
        <v>123</v>
      </c>
      <c r="L126" s="18">
        <f>DATA_ΣΥΝΔΙΑΣΜΩΝ!O118</f>
        <v>55</v>
      </c>
      <c r="M126" s="21">
        <f>DATA_ΣΥΝΔΙΑΣΜΩΝ!P118</f>
        <v>118</v>
      </c>
      <c r="O126" s="3">
        <f t="shared" si="2"/>
        <v>1</v>
      </c>
    </row>
    <row r="127" spans="1:15" s="3" customFormat="1" ht="18" customHeight="1">
      <c r="A127" s="4" t="s">
        <v>126</v>
      </c>
      <c r="B127" s="16" t="str">
        <f>CONCATENATE(DATA_ΣΥΝΔΙΑΣΜΩΝ!B119," - ",DATA_ΣΥΝΔΙΑΣΜΩΝ!D119)</f>
        <v>118-ΚΕΦΑΛΟΥ - ΔΗΜΟΣ ΚΩ</v>
      </c>
      <c r="C127" s="20">
        <f>DATA_ΣΥΝΔΙΑΣΜΩΝ!F119</f>
        <v>534</v>
      </c>
      <c r="D127" s="18">
        <f>DATA_ΣΥΝΔΙΑΣΜΩΝ!G119</f>
        <v>398</v>
      </c>
      <c r="E127" s="18">
        <f>DATA_ΣΥΝΔΙΑΣΜΩΝ!I119</f>
        <v>14</v>
      </c>
      <c r="F127" s="18">
        <f>DATA_ΣΥΝΔΙΑΣΜΩΝ!K119</f>
        <v>10</v>
      </c>
      <c r="G127" s="18">
        <f t="shared" si="3"/>
        <v>24</v>
      </c>
      <c r="H127" s="26">
        <f>DATA_ΣΥΝΔΙΑΣΜΩΝ!H119</f>
        <v>374</v>
      </c>
      <c r="I127" s="20">
        <f>DATA_ΣΥΝΔΙΑΣΜΩΝ!L119</f>
        <v>8</v>
      </c>
      <c r="J127" s="18">
        <f>DATA_ΣΥΝΔΙΑΣΜΩΝ!M119</f>
        <v>17</v>
      </c>
      <c r="K127" s="18">
        <f>DATA_ΣΥΝΔΙΑΣΜΩΝ!N119</f>
        <v>105</v>
      </c>
      <c r="L127" s="18">
        <f>DATA_ΣΥΝΔΙΑΣΜΩΝ!O119</f>
        <v>98</v>
      </c>
      <c r="M127" s="21">
        <f>DATA_ΣΥΝΔΙΑΣΜΩΝ!P119</f>
        <v>146</v>
      </c>
      <c r="O127" s="3">
        <f t="shared" si="2"/>
        <v>1</v>
      </c>
    </row>
    <row r="128" spans="1:15" s="3" customFormat="1" ht="18" customHeight="1">
      <c r="A128" s="4" t="s">
        <v>127</v>
      </c>
      <c r="B128" s="16" t="str">
        <f>CONCATENATE(DATA_ΣΥΝΔΙΑΣΜΩΝ!B120," - ",DATA_ΣΥΝΔΙΑΣΜΩΝ!D120)</f>
        <v>119-ΚΕΦΑΛΟΥ - ΔΗΜΟΣ ΚΩ</v>
      </c>
      <c r="C128" s="20">
        <f>DATA_ΣΥΝΔΙΑΣΜΩΝ!F120</f>
        <v>435</v>
      </c>
      <c r="D128" s="18">
        <f>DATA_ΣΥΝΔΙΑΣΜΩΝ!G120</f>
        <v>345</v>
      </c>
      <c r="E128" s="18">
        <f>DATA_ΣΥΝΔΙΑΣΜΩΝ!I120</f>
        <v>8</v>
      </c>
      <c r="F128" s="18">
        <f>DATA_ΣΥΝΔΙΑΣΜΩΝ!K120</f>
        <v>15</v>
      </c>
      <c r="G128" s="18">
        <f t="shared" si="3"/>
        <v>23</v>
      </c>
      <c r="H128" s="26">
        <f>DATA_ΣΥΝΔΙΑΣΜΩΝ!H120</f>
        <v>322</v>
      </c>
      <c r="I128" s="20">
        <f>DATA_ΣΥΝΔΙΑΣΜΩΝ!L120</f>
        <v>11</v>
      </c>
      <c r="J128" s="18">
        <f>DATA_ΣΥΝΔΙΑΣΜΩΝ!M120</f>
        <v>21</v>
      </c>
      <c r="K128" s="18">
        <f>DATA_ΣΥΝΔΙΑΣΜΩΝ!N120</f>
        <v>78</v>
      </c>
      <c r="L128" s="18">
        <f>DATA_ΣΥΝΔΙΑΣΜΩΝ!O120</f>
        <v>72</v>
      </c>
      <c r="M128" s="21">
        <f>DATA_ΣΥΝΔΙΑΣΜΩΝ!P120</f>
        <v>140</v>
      </c>
      <c r="O128" s="3">
        <f t="shared" si="2"/>
        <v>1</v>
      </c>
    </row>
    <row r="129" spans="1:15" s="3" customFormat="1" ht="18" customHeight="1">
      <c r="A129" s="4" t="s">
        <v>128</v>
      </c>
      <c r="B129" s="16" t="str">
        <f>CONCATENATE(DATA_ΣΥΝΔΙΑΣΜΩΝ!B121," - ",DATA_ΣΥΝΔΙΑΣΜΩΝ!D121)</f>
        <v>120-ΚΕΦΑΛΟΥ - ΔΗΜΟΣ ΚΩ</v>
      </c>
      <c r="C129" s="20">
        <f>DATA_ΣΥΝΔΙΑΣΜΩΝ!F121</f>
        <v>430</v>
      </c>
      <c r="D129" s="18">
        <f>DATA_ΣΥΝΔΙΑΣΜΩΝ!G121</f>
        <v>304</v>
      </c>
      <c r="E129" s="18">
        <f>DATA_ΣΥΝΔΙΑΣΜΩΝ!I121</f>
        <v>17</v>
      </c>
      <c r="F129" s="18">
        <f>DATA_ΣΥΝΔΙΑΣΜΩΝ!K121</f>
        <v>13</v>
      </c>
      <c r="G129" s="18">
        <f t="shared" si="3"/>
        <v>30</v>
      </c>
      <c r="H129" s="26">
        <f>DATA_ΣΥΝΔΙΑΣΜΩΝ!H121</f>
        <v>274</v>
      </c>
      <c r="I129" s="20">
        <f>DATA_ΣΥΝΔΙΑΣΜΩΝ!L121</f>
        <v>12</v>
      </c>
      <c r="J129" s="18">
        <f>DATA_ΣΥΝΔΙΑΣΜΩΝ!M121</f>
        <v>16</v>
      </c>
      <c r="K129" s="18">
        <f>DATA_ΣΥΝΔΙΑΣΜΩΝ!N121</f>
        <v>77</v>
      </c>
      <c r="L129" s="18">
        <f>DATA_ΣΥΝΔΙΑΣΜΩΝ!O121</f>
        <v>59</v>
      </c>
      <c r="M129" s="21">
        <f>DATA_ΣΥΝΔΙΑΣΜΩΝ!P121</f>
        <v>110</v>
      </c>
      <c r="O129" s="3">
        <f t="shared" si="2"/>
        <v>1</v>
      </c>
    </row>
    <row r="130" spans="1:15" s="3" customFormat="1" ht="18" customHeight="1">
      <c r="A130" s="4" t="s">
        <v>129</v>
      </c>
      <c r="B130" s="16" t="str">
        <f>CONCATENATE(DATA_ΣΥΝΔΙΑΣΜΩΝ!B122," - ",DATA_ΣΥΝΔΙΑΣΜΩΝ!D122)</f>
        <v>121-ΚΕΦΑΛΟΥ - ΔΗΜΟΣ ΚΩ</v>
      </c>
      <c r="C130" s="20">
        <f>DATA_ΣΥΝΔΙΑΣΜΩΝ!F122</f>
        <v>450</v>
      </c>
      <c r="D130" s="18">
        <f>DATA_ΣΥΝΔΙΑΣΜΩΝ!G122</f>
        <v>337</v>
      </c>
      <c r="E130" s="18">
        <f>DATA_ΣΥΝΔΙΑΣΜΩΝ!I122</f>
        <v>10</v>
      </c>
      <c r="F130" s="18">
        <f>DATA_ΣΥΝΔΙΑΣΜΩΝ!K122</f>
        <v>13</v>
      </c>
      <c r="G130" s="18">
        <f t="shared" si="3"/>
        <v>23</v>
      </c>
      <c r="H130" s="26">
        <f>DATA_ΣΥΝΔΙΑΣΜΩΝ!H122</f>
        <v>314</v>
      </c>
      <c r="I130" s="20">
        <f>DATA_ΣΥΝΔΙΑΣΜΩΝ!L122</f>
        <v>8</v>
      </c>
      <c r="J130" s="18">
        <f>DATA_ΣΥΝΔΙΑΣΜΩΝ!M122</f>
        <v>16</v>
      </c>
      <c r="K130" s="18">
        <f>DATA_ΣΥΝΔΙΑΣΜΩΝ!N122</f>
        <v>93</v>
      </c>
      <c r="L130" s="18">
        <f>DATA_ΣΥΝΔΙΑΣΜΩΝ!O122</f>
        <v>64</v>
      </c>
      <c r="M130" s="21">
        <f>DATA_ΣΥΝΔΙΑΣΜΩΝ!P122</f>
        <v>133</v>
      </c>
      <c r="O130" s="3">
        <f t="shared" si="2"/>
        <v>1</v>
      </c>
    </row>
    <row r="131" spans="1:15" s="3" customFormat="1" ht="18" customHeight="1">
      <c r="A131" s="4" t="s">
        <v>130</v>
      </c>
      <c r="B131" s="16" t="str">
        <f>CONCATENATE(DATA_ΣΥΝΔΙΑΣΜΩΝ!B123," - ",DATA_ΣΥΝΔΙΑΣΜΩΝ!D123)</f>
        <v>122-ΚΕΦΑΛΟΥ - ΔΗΜΟΣ ΚΩ</v>
      </c>
      <c r="C131" s="20">
        <f>DATA_ΣΥΝΔΙΑΣΜΩΝ!F123</f>
        <v>426</v>
      </c>
      <c r="D131" s="18">
        <f>DATA_ΣΥΝΔΙΑΣΜΩΝ!G123</f>
        <v>304</v>
      </c>
      <c r="E131" s="18">
        <f>DATA_ΣΥΝΔΙΑΣΜΩΝ!I123</f>
        <v>7</v>
      </c>
      <c r="F131" s="18">
        <f>DATA_ΣΥΝΔΙΑΣΜΩΝ!K123</f>
        <v>10</v>
      </c>
      <c r="G131" s="18">
        <f t="shared" si="3"/>
        <v>17</v>
      </c>
      <c r="H131" s="26">
        <f>DATA_ΣΥΝΔΙΑΣΜΩΝ!H123</f>
        <v>287</v>
      </c>
      <c r="I131" s="20">
        <f>DATA_ΣΥΝΔΙΑΣΜΩΝ!L123</f>
        <v>8</v>
      </c>
      <c r="J131" s="18">
        <f>DATA_ΣΥΝΔΙΑΣΜΩΝ!M123</f>
        <v>27</v>
      </c>
      <c r="K131" s="18">
        <f>DATA_ΣΥΝΔΙΑΣΜΩΝ!N123</f>
        <v>80</v>
      </c>
      <c r="L131" s="18">
        <f>DATA_ΣΥΝΔΙΑΣΜΩΝ!O123</f>
        <v>58</v>
      </c>
      <c r="M131" s="21">
        <f>DATA_ΣΥΝΔΙΑΣΜΩΝ!P123</f>
        <v>114</v>
      </c>
      <c r="O131" s="3">
        <f t="shared" si="2"/>
        <v>1</v>
      </c>
    </row>
    <row r="132" spans="1:15" s="3" customFormat="1" ht="18" customHeight="1">
      <c r="A132" s="4" t="s">
        <v>131</v>
      </c>
      <c r="B132" s="16" t="str">
        <f>CONCATENATE(DATA_ΣΥΝΔΙΑΣΜΩΝ!B124," - ",DATA_ΣΥΝΔΙΑΣΜΩΝ!D124)</f>
        <v>123-ΕΚΛ. ΔΙΑΜΕΡΙΣΜΑ ΚΩ - ΔΗΜΟΣ ΚΩ</v>
      </c>
      <c r="C132" s="20">
        <f>DATA_ΣΥΝΔΙΑΣΜΩΝ!F124</f>
        <v>526</v>
      </c>
      <c r="D132" s="18">
        <f>DATA_ΣΥΝΔΙΑΣΜΩΝ!G124</f>
        <v>325</v>
      </c>
      <c r="E132" s="18">
        <f>DATA_ΣΥΝΔΙΑΣΜΩΝ!I124</f>
        <v>15</v>
      </c>
      <c r="F132" s="18">
        <f>DATA_ΣΥΝΔΙΑΣΜΩΝ!K124</f>
        <v>14</v>
      </c>
      <c r="G132" s="18">
        <f t="shared" si="3"/>
        <v>29</v>
      </c>
      <c r="H132" s="26">
        <f>DATA_ΣΥΝΔΙΑΣΜΩΝ!H124</f>
        <v>296</v>
      </c>
      <c r="I132" s="20">
        <f>DATA_ΣΥΝΔΙΑΣΜΩΝ!L124</f>
        <v>24</v>
      </c>
      <c r="J132" s="18">
        <f>DATA_ΣΥΝΔΙΑΣΜΩΝ!M124</f>
        <v>17</v>
      </c>
      <c r="K132" s="18">
        <f>DATA_ΣΥΝΔΙΑΣΜΩΝ!N124</f>
        <v>100</v>
      </c>
      <c r="L132" s="18">
        <f>DATA_ΣΥΝΔΙΑΣΜΩΝ!O124</f>
        <v>45</v>
      </c>
      <c r="M132" s="21">
        <f>DATA_ΣΥΝΔΙΑΣΜΩΝ!P124</f>
        <v>110</v>
      </c>
      <c r="O132" s="3">
        <f t="shared" si="2"/>
        <v>1</v>
      </c>
    </row>
    <row r="133" spans="1:15" s="3" customFormat="1" ht="18" customHeight="1">
      <c r="A133" s="4" t="s">
        <v>132</v>
      </c>
      <c r="B133" s="16" t="str">
        <f>CONCATENATE(DATA_ΣΥΝΔΙΑΣΜΩΝ!B125," - ",DATA_ΣΥΝΔΙΑΣΜΩΝ!D125)</f>
        <v>124-ΕΚΛ. ΔΙΑΜΕΡΙΣΜΑ ΚΩ - ΔΗΜΟΣ ΚΩ</v>
      </c>
      <c r="C133" s="20">
        <f>DATA_ΣΥΝΔΙΑΣΜΩΝ!F125</f>
        <v>518</v>
      </c>
      <c r="D133" s="18">
        <f>DATA_ΣΥΝΔΙΑΣΜΩΝ!G125</f>
        <v>343</v>
      </c>
      <c r="E133" s="18">
        <f>DATA_ΣΥΝΔΙΑΣΜΩΝ!I125</f>
        <v>19</v>
      </c>
      <c r="F133" s="18">
        <f>DATA_ΣΥΝΔΙΑΣΜΩΝ!K125</f>
        <v>8</v>
      </c>
      <c r="G133" s="18">
        <f t="shared" si="3"/>
        <v>27</v>
      </c>
      <c r="H133" s="26">
        <f>DATA_ΣΥΝΔΙΑΣΜΩΝ!H125</f>
        <v>316</v>
      </c>
      <c r="I133" s="20">
        <f>DATA_ΣΥΝΔΙΑΣΜΩΝ!L125</f>
        <v>22</v>
      </c>
      <c r="J133" s="18">
        <f>DATA_ΣΥΝΔΙΑΣΜΩΝ!M125</f>
        <v>11</v>
      </c>
      <c r="K133" s="18">
        <f>DATA_ΣΥΝΔΙΑΣΜΩΝ!N125</f>
        <v>106</v>
      </c>
      <c r="L133" s="18">
        <f>DATA_ΣΥΝΔΙΑΣΜΩΝ!O125</f>
        <v>67</v>
      </c>
      <c r="M133" s="21">
        <f>DATA_ΣΥΝΔΙΑΣΜΩΝ!P125</f>
        <v>110</v>
      </c>
      <c r="O133" s="3">
        <f t="shared" si="2"/>
        <v>1</v>
      </c>
    </row>
    <row r="134" spans="1:15" s="3" customFormat="1" ht="18" customHeight="1">
      <c r="A134" s="4" t="s">
        <v>133</v>
      </c>
      <c r="B134" s="16" t="str">
        <f>CONCATENATE(DATA_ΣΥΝΔΙΑΣΜΩΝ!B126," - ",DATA_ΣΥΝΔΙΑΣΜΩΝ!D126)</f>
        <v>125-ΕΚΛ. ΔΙΑΜΕΡΙΣΜΑ ΚΩ - ΔΗΜΟΣ ΚΩ</v>
      </c>
      <c r="C134" s="20">
        <f>DATA_ΣΥΝΔΙΑΣΜΩΝ!F126</f>
        <v>553</v>
      </c>
      <c r="D134" s="18">
        <f>DATA_ΣΥΝΔΙΑΣΜΩΝ!G126</f>
        <v>313</v>
      </c>
      <c r="E134" s="18">
        <f>DATA_ΣΥΝΔΙΑΣΜΩΝ!I126</f>
        <v>10</v>
      </c>
      <c r="F134" s="18">
        <f>DATA_ΣΥΝΔΙΑΣΜΩΝ!K126</f>
        <v>7</v>
      </c>
      <c r="G134" s="18">
        <f t="shared" si="3"/>
        <v>17</v>
      </c>
      <c r="H134" s="26">
        <f>DATA_ΣΥΝΔΙΑΣΜΩΝ!H126</f>
        <v>296</v>
      </c>
      <c r="I134" s="20">
        <f>DATA_ΣΥΝΔΙΑΣΜΩΝ!L126</f>
        <v>15</v>
      </c>
      <c r="J134" s="18">
        <f>DATA_ΣΥΝΔΙΑΣΜΩΝ!M126</f>
        <v>8</v>
      </c>
      <c r="K134" s="18">
        <f>DATA_ΣΥΝΔΙΑΣΜΩΝ!N126</f>
        <v>110</v>
      </c>
      <c r="L134" s="18">
        <f>DATA_ΣΥΝΔΙΑΣΜΩΝ!O126</f>
        <v>49</v>
      </c>
      <c r="M134" s="21">
        <f>DATA_ΣΥΝΔΙΑΣΜΩΝ!P126</f>
        <v>114</v>
      </c>
      <c r="O134" s="3">
        <f t="shared" si="2"/>
        <v>1</v>
      </c>
    </row>
    <row r="135" spans="1:15" s="3" customFormat="1" ht="18" customHeight="1">
      <c r="A135" s="4" t="s">
        <v>134</v>
      </c>
      <c r="B135" s="16" t="str">
        <f>CONCATENATE(DATA_ΣΥΝΔΙΑΣΜΩΝ!B127," - ",DATA_ΣΥΝΔΙΑΣΜΩΝ!D127)</f>
        <v>126-ΕΚΛ. ΔΙΑΜΕΡΙΣΜΑ ΚΩ - ΔΗΜΟΣ ΚΩ</v>
      </c>
      <c r="C135" s="20">
        <f>DATA_ΣΥΝΔΙΑΣΜΩΝ!F127</f>
        <v>554</v>
      </c>
      <c r="D135" s="18">
        <f>DATA_ΣΥΝΔΙΑΣΜΩΝ!G127</f>
        <v>341</v>
      </c>
      <c r="E135" s="18">
        <f>DATA_ΣΥΝΔΙΑΣΜΩΝ!I127</f>
        <v>17</v>
      </c>
      <c r="F135" s="18">
        <f>DATA_ΣΥΝΔΙΑΣΜΩΝ!K127</f>
        <v>14</v>
      </c>
      <c r="G135" s="18">
        <f t="shared" si="3"/>
        <v>31</v>
      </c>
      <c r="H135" s="26">
        <f>DATA_ΣΥΝΔΙΑΣΜΩΝ!H127</f>
        <v>310</v>
      </c>
      <c r="I135" s="20">
        <f>DATA_ΣΥΝΔΙΑΣΜΩΝ!L127</f>
        <v>22</v>
      </c>
      <c r="J135" s="18">
        <f>DATA_ΣΥΝΔΙΑΣΜΩΝ!M127</f>
        <v>9</v>
      </c>
      <c r="K135" s="18">
        <f>DATA_ΣΥΝΔΙΑΣΜΩΝ!N127</f>
        <v>111</v>
      </c>
      <c r="L135" s="18">
        <f>DATA_ΣΥΝΔΙΑΣΜΩΝ!O127</f>
        <v>63</v>
      </c>
      <c r="M135" s="21">
        <f>DATA_ΣΥΝΔΙΑΣΜΩΝ!P127</f>
        <v>105</v>
      </c>
      <c r="O135" s="3">
        <f t="shared" si="2"/>
        <v>1</v>
      </c>
    </row>
    <row r="136" spans="1:15" s="3" customFormat="1" ht="18" customHeight="1">
      <c r="A136" s="4" t="s">
        <v>135</v>
      </c>
      <c r="B136" s="16" t="str">
        <f>CONCATENATE(DATA_ΣΥΝΔΙΑΣΜΩΝ!B128," - ",DATA_ΣΥΝΔΙΑΣΜΩΝ!D128)</f>
        <v>127-ΕΚΛ. ΔΙΑΜΕΡΙΣΜΑ ΚΩ - ΔΗΜΟΣ ΚΩ</v>
      </c>
      <c r="C136" s="20">
        <f>DATA_ΣΥΝΔΙΑΣΜΩΝ!F128</f>
        <v>550</v>
      </c>
      <c r="D136" s="18">
        <f>DATA_ΣΥΝΔΙΑΣΜΩΝ!G128</f>
        <v>310</v>
      </c>
      <c r="E136" s="18">
        <f>DATA_ΣΥΝΔΙΑΣΜΩΝ!I128</f>
        <v>11</v>
      </c>
      <c r="F136" s="18">
        <f>DATA_ΣΥΝΔΙΑΣΜΩΝ!K128</f>
        <v>13</v>
      </c>
      <c r="G136" s="18">
        <f t="shared" si="3"/>
        <v>24</v>
      </c>
      <c r="H136" s="26">
        <f>DATA_ΣΥΝΔΙΑΣΜΩΝ!H128</f>
        <v>286</v>
      </c>
      <c r="I136" s="20">
        <f>DATA_ΣΥΝΔΙΑΣΜΩΝ!L128</f>
        <v>15</v>
      </c>
      <c r="J136" s="18">
        <f>DATA_ΣΥΝΔΙΑΣΜΩΝ!M128</f>
        <v>16</v>
      </c>
      <c r="K136" s="18">
        <f>DATA_ΣΥΝΔΙΑΣΜΩΝ!N128</f>
        <v>117</v>
      </c>
      <c r="L136" s="18">
        <f>DATA_ΣΥΝΔΙΑΣΜΩΝ!O128</f>
        <v>49</v>
      </c>
      <c r="M136" s="21">
        <f>DATA_ΣΥΝΔΙΑΣΜΩΝ!P128</f>
        <v>89</v>
      </c>
      <c r="O136" s="3">
        <f t="shared" si="2"/>
        <v>1</v>
      </c>
    </row>
    <row r="137" spans="1:15" s="3" customFormat="1" ht="18" customHeight="1">
      <c r="A137" s="4" t="s">
        <v>136</v>
      </c>
      <c r="B137" s="16" t="str">
        <f>CONCATENATE(DATA_ΣΥΝΔΙΑΣΜΩΝ!B129," - ",DATA_ΣΥΝΔΙΑΣΜΩΝ!D129)</f>
        <v>128-ΕΚΛ. ΔΙΑΜΕΡΙΣΜΑ ΚΩ - ΔΗΜΟΣ ΚΩ</v>
      </c>
      <c r="C137" s="20">
        <f>DATA_ΣΥΝΔΙΑΣΜΩΝ!F129</f>
        <v>530</v>
      </c>
      <c r="D137" s="18">
        <f>DATA_ΣΥΝΔΙΑΣΜΩΝ!G129</f>
        <v>352</v>
      </c>
      <c r="E137" s="18">
        <f>DATA_ΣΥΝΔΙΑΣΜΩΝ!I129</f>
        <v>15</v>
      </c>
      <c r="F137" s="18">
        <f>DATA_ΣΥΝΔΙΑΣΜΩΝ!K129</f>
        <v>3</v>
      </c>
      <c r="G137" s="18">
        <f t="shared" si="3"/>
        <v>18</v>
      </c>
      <c r="H137" s="26">
        <f>DATA_ΣΥΝΔΙΑΣΜΩΝ!H129</f>
        <v>334</v>
      </c>
      <c r="I137" s="20">
        <f>DATA_ΣΥΝΔΙΑΣΜΩΝ!L129</f>
        <v>5</v>
      </c>
      <c r="J137" s="18">
        <f>DATA_ΣΥΝΔΙΑΣΜΩΝ!M129</f>
        <v>34</v>
      </c>
      <c r="K137" s="18">
        <f>DATA_ΣΥΝΔΙΑΣΜΩΝ!N129</f>
        <v>154</v>
      </c>
      <c r="L137" s="18">
        <f>DATA_ΣΥΝΔΙΑΣΜΩΝ!O129</f>
        <v>51</v>
      </c>
      <c r="M137" s="21">
        <f>DATA_ΣΥΝΔΙΑΣΜΩΝ!P129</f>
        <v>90</v>
      </c>
      <c r="O137" s="3">
        <f t="shared" si="2"/>
        <v>1</v>
      </c>
    </row>
    <row r="138" spans="1:15" s="3" customFormat="1" ht="18" customHeight="1">
      <c r="A138" s="4" t="s">
        <v>137</v>
      </c>
      <c r="B138" s="16" t="str">
        <f>CONCATENATE(DATA_ΣΥΝΔΙΑΣΜΩΝ!B130," - ",DATA_ΣΥΝΔΙΑΣΜΩΝ!D130)</f>
        <v>129-ΕΚΛ. ΔΙΑΜΕΡΙΣΜΑ ΚΩ - ΔΗΜΟΣ ΚΩ</v>
      </c>
      <c r="C138" s="20">
        <f>DATA_ΣΥΝΔΙΑΣΜΩΝ!F130</f>
        <v>530</v>
      </c>
      <c r="D138" s="18">
        <f>DATA_ΣΥΝΔΙΑΣΜΩΝ!G130</f>
        <v>337</v>
      </c>
      <c r="E138" s="18">
        <f>DATA_ΣΥΝΔΙΑΣΜΩΝ!I130</f>
        <v>19</v>
      </c>
      <c r="F138" s="18">
        <f>DATA_ΣΥΝΔΙΑΣΜΩΝ!K130</f>
        <v>5</v>
      </c>
      <c r="G138" s="18">
        <f t="shared" si="3"/>
        <v>24</v>
      </c>
      <c r="H138" s="26">
        <f>DATA_ΣΥΝΔΙΑΣΜΩΝ!H130</f>
        <v>313</v>
      </c>
      <c r="I138" s="20">
        <f>DATA_ΣΥΝΔΙΑΣΜΩΝ!L130</f>
        <v>13</v>
      </c>
      <c r="J138" s="18">
        <f>DATA_ΣΥΝΔΙΑΣΜΩΝ!M130</f>
        <v>12</v>
      </c>
      <c r="K138" s="18">
        <f>DATA_ΣΥΝΔΙΑΣΜΩΝ!N130</f>
        <v>124</v>
      </c>
      <c r="L138" s="18">
        <f>DATA_ΣΥΝΔΙΑΣΜΩΝ!O130</f>
        <v>52</v>
      </c>
      <c r="M138" s="21">
        <f>DATA_ΣΥΝΔΙΑΣΜΩΝ!P130</f>
        <v>112</v>
      </c>
      <c r="O138" s="3">
        <f t="shared" si="2"/>
        <v>1</v>
      </c>
    </row>
    <row r="139" spans="1:15" s="3" customFormat="1" ht="18" customHeight="1">
      <c r="A139" s="4" t="s">
        <v>138</v>
      </c>
      <c r="B139" s="16" t="str">
        <f>CONCATENATE(DATA_ΣΥΝΔΙΑΣΜΩΝ!B131," - ",DATA_ΣΥΝΔΙΑΣΜΩΝ!D131)</f>
        <v>130-ΕΚΛ. ΔΙΑΜΕΡΙΣΜΑ ΚΩ - ΔΗΜΟΣ ΚΩ</v>
      </c>
      <c r="C139" s="20">
        <f>DATA_ΣΥΝΔΙΑΣΜΩΝ!F131</f>
        <v>508</v>
      </c>
      <c r="D139" s="18">
        <f>DATA_ΣΥΝΔΙΑΣΜΩΝ!G131</f>
        <v>307</v>
      </c>
      <c r="E139" s="18">
        <f>DATA_ΣΥΝΔΙΑΣΜΩΝ!I131</f>
        <v>8</v>
      </c>
      <c r="F139" s="18">
        <f>DATA_ΣΥΝΔΙΑΣΜΩΝ!K131</f>
        <v>4</v>
      </c>
      <c r="G139" s="18">
        <f t="shared" si="3"/>
        <v>12</v>
      </c>
      <c r="H139" s="26">
        <f>DATA_ΣΥΝΔΙΑΣΜΩΝ!H131</f>
        <v>295</v>
      </c>
      <c r="I139" s="20">
        <f>DATA_ΣΥΝΔΙΑΣΜΩΝ!L131</f>
        <v>11</v>
      </c>
      <c r="J139" s="18">
        <f>DATA_ΣΥΝΔΙΑΣΜΩΝ!M131</f>
        <v>14</v>
      </c>
      <c r="K139" s="18">
        <f>DATA_ΣΥΝΔΙΑΣΜΩΝ!N131</f>
        <v>86</v>
      </c>
      <c r="L139" s="18">
        <f>DATA_ΣΥΝΔΙΑΣΜΩΝ!O131</f>
        <v>66</v>
      </c>
      <c r="M139" s="21">
        <f>DATA_ΣΥΝΔΙΑΣΜΩΝ!P131</f>
        <v>118</v>
      </c>
      <c r="O139" s="3">
        <f aca="true" t="shared" si="4" ref="O139:O202">IF(H139&gt;0,1,0)</f>
        <v>1</v>
      </c>
    </row>
    <row r="140" spans="1:15" s="3" customFormat="1" ht="18" customHeight="1">
      <c r="A140" s="4" t="s">
        <v>139</v>
      </c>
      <c r="B140" s="16" t="str">
        <f>CONCATENATE(DATA_ΣΥΝΔΙΑΣΜΩΝ!B132," - ",DATA_ΣΥΝΔΙΑΣΜΩΝ!D132)</f>
        <v>131-ΕΚΛ. ΔΙΑΜΕΡΙΣΜΑ ΚΩ - ΔΗΜΟΣ ΚΩ</v>
      </c>
      <c r="C140" s="20">
        <f>DATA_ΣΥΝΔΙΑΣΜΩΝ!F132</f>
        <v>569</v>
      </c>
      <c r="D140" s="18">
        <f>DATA_ΣΥΝΔΙΑΣΜΩΝ!G132</f>
        <v>329</v>
      </c>
      <c r="E140" s="18">
        <f>DATA_ΣΥΝΔΙΑΣΜΩΝ!I132</f>
        <v>12</v>
      </c>
      <c r="F140" s="18">
        <f>DATA_ΣΥΝΔΙΑΣΜΩΝ!K132</f>
        <v>10</v>
      </c>
      <c r="G140" s="18">
        <f aca="true" t="shared" si="5" ref="G140:G203">E140+F140</f>
        <v>22</v>
      </c>
      <c r="H140" s="26">
        <f>DATA_ΣΥΝΔΙΑΣΜΩΝ!H132</f>
        <v>307</v>
      </c>
      <c r="I140" s="20">
        <f>DATA_ΣΥΝΔΙΑΣΜΩΝ!L132</f>
        <v>17</v>
      </c>
      <c r="J140" s="18">
        <f>DATA_ΣΥΝΔΙΑΣΜΩΝ!M132</f>
        <v>11</v>
      </c>
      <c r="K140" s="18">
        <f>DATA_ΣΥΝΔΙΑΣΜΩΝ!N132</f>
        <v>118</v>
      </c>
      <c r="L140" s="18">
        <f>DATA_ΣΥΝΔΙΑΣΜΩΝ!O132</f>
        <v>54</v>
      </c>
      <c r="M140" s="21">
        <f>DATA_ΣΥΝΔΙΑΣΜΩΝ!P132</f>
        <v>107</v>
      </c>
      <c r="O140" s="3">
        <f t="shared" si="4"/>
        <v>1</v>
      </c>
    </row>
    <row r="141" spans="1:15" s="3" customFormat="1" ht="18" customHeight="1">
      <c r="A141" s="4" t="s">
        <v>140</v>
      </c>
      <c r="B141" s="16" t="str">
        <f>CONCATENATE(DATA_ΣΥΝΔΙΑΣΜΩΝ!B133," - ",DATA_ΣΥΝΔΙΑΣΜΩΝ!D133)</f>
        <v>132-ΕΚΛ. ΔΙΑΜΕΡΙΣΜΑ ΚΩ - ΔΗΜΟΣ ΚΩ</v>
      </c>
      <c r="C141" s="20">
        <f>DATA_ΣΥΝΔΙΑΣΜΩΝ!F133</f>
        <v>528</v>
      </c>
      <c r="D141" s="18">
        <f>DATA_ΣΥΝΔΙΑΣΜΩΝ!G133</f>
        <v>312</v>
      </c>
      <c r="E141" s="18">
        <f>DATA_ΣΥΝΔΙΑΣΜΩΝ!I133</f>
        <v>12</v>
      </c>
      <c r="F141" s="18">
        <f>DATA_ΣΥΝΔΙΑΣΜΩΝ!K133</f>
        <v>6</v>
      </c>
      <c r="G141" s="18">
        <f t="shared" si="5"/>
        <v>18</v>
      </c>
      <c r="H141" s="26">
        <f>DATA_ΣΥΝΔΙΑΣΜΩΝ!H133</f>
        <v>294</v>
      </c>
      <c r="I141" s="20">
        <f>DATA_ΣΥΝΔΙΑΣΜΩΝ!L133</f>
        <v>19</v>
      </c>
      <c r="J141" s="18">
        <f>DATA_ΣΥΝΔΙΑΣΜΩΝ!M133</f>
        <v>14</v>
      </c>
      <c r="K141" s="18">
        <f>DATA_ΣΥΝΔΙΑΣΜΩΝ!N133</f>
        <v>115</v>
      </c>
      <c r="L141" s="18">
        <f>DATA_ΣΥΝΔΙΑΣΜΩΝ!O133</f>
        <v>50</v>
      </c>
      <c r="M141" s="21">
        <f>DATA_ΣΥΝΔΙΑΣΜΩΝ!P133</f>
        <v>96</v>
      </c>
      <c r="O141" s="3">
        <f t="shared" si="4"/>
        <v>1</v>
      </c>
    </row>
    <row r="142" spans="1:15" s="3" customFormat="1" ht="18" customHeight="1">
      <c r="A142" s="4" t="s">
        <v>141</v>
      </c>
      <c r="B142" s="16" t="str">
        <f>CONCATENATE(DATA_ΣΥΝΔΙΑΣΜΩΝ!B134," - ",DATA_ΣΥΝΔΙΑΣΜΩΝ!D134)</f>
        <v>133-ΕΚΛ. ΔΙΑΜΕΡΙΣΜΑ ΚΩ - ΔΗΜΟΣ ΚΩ</v>
      </c>
      <c r="C142" s="20">
        <f>DATA_ΣΥΝΔΙΑΣΜΩΝ!F134</f>
        <v>531</v>
      </c>
      <c r="D142" s="18">
        <f>DATA_ΣΥΝΔΙΑΣΜΩΝ!G134</f>
        <v>320</v>
      </c>
      <c r="E142" s="18">
        <f>DATA_ΣΥΝΔΙΑΣΜΩΝ!I134</f>
        <v>8</v>
      </c>
      <c r="F142" s="18">
        <f>DATA_ΣΥΝΔΙΑΣΜΩΝ!K134</f>
        <v>7</v>
      </c>
      <c r="G142" s="18">
        <f t="shared" si="5"/>
        <v>15</v>
      </c>
      <c r="H142" s="26">
        <f>DATA_ΣΥΝΔΙΑΣΜΩΝ!H134</f>
        <v>305</v>
      </c>
      <c r="I142" s="20">
        <f>DATA_ΣΥΝΔΙΑΣΜΩΝ!L134</f>
        <v>24</v>
      </c>
      <c r="J142" s="18">
        <f>DATA_ΣΥΝΔΙΑΣΜΩΝ!M134</f>
        <v>15</v>
      </c>
      <c r="K142" s="18">
        <f>DATA_ΣΥΝΔΙΑΣΜΩΝ!N134</f>
        <v>127</v>
      </c>
      <c r="L142" s="18">
        <f>DATA_ΣΥΝΔΙΑΣΜΩΝ!O134</f>
        <v>44</v>
      </c>
      <c r="M142" s="21">
        <f>DATA_ΣΥΝΔΙΑΣΜΩΝ!P134</f>
        <v>95</v>
      </c>
      <c r="O142" s="3">
        <f t="shared" si="4"/>
        <v>1</v>
      </c>
    </row>
    <row r="143" spans="1:15" s="3" customFormat="1" ht="18" customHeight="1">
      <c r="A143" s="4" t="s">
        <v>142</v>
      </c>
      <c r="B143" s="16" t="str">
        <f>CONCATENATE(DATA_ΣΥΝΔΙΑΣΜΩΝ!B135," - ",DATA_ΣΥΝΔΙΑΣΜΩΝ!D135)</f>
        <v>134-ΕΚΛ. ΔΙΑΜΕΡΙΣΜΑ ΚΩ - ΔΗΜΟΣ ΚΩ</v>
      </c>
      <c r="C143" s="20">
        <f>DATA_ΣΥΝΔΙΑΣΜΩΝ!F135</f>
        <v>509</v>
      </c>
      <c r="D143" s="18">
        <f>DATA_ΣΥΝΔΙΑΣΜΩΝ!G135</f>
        <v>329</v>
      </c>
      <c r="E143" s="18">
        <f>DATA_ΣΥΝΔΙΑΣΜΩΝ!I135</f>
        <v>13</v>
      </c>
      <c r="F143" s="18">
        <f>DATA_ΣΥΝΔΙΑΣΜΩΝ!K135</f>
        <v>5</v>
      </c>
      <c r="G143" s="18">
        <f t="shared" si="5"/>
        <v>18</v>
      </c>
      <c r="H143" s="26">
        <f>DATA_ΣΥΝΔΙΑΣΜΩΝ!H135</f>
        <v>311</v>
      </c>
      <c r="I143" s="20">
        <f>DATA_ΣΥΝΔΙΑΣΜΩΝ!L135</f>
        <v>19</v>
      </c>
      <c r="J143" s="18">
        <f>DATA_ΣΥΝΔΙΑΣΜΩΝ!M135</f>
        <v>14</v>
      </c>
      <c r="K143" s="18">
        <f>DATA_ΣΥΝΔΙΑΣΜΩΝ!N135</f>
        <v>112</v>
      </c>
      <c r="L143" s="18">
        <f>DATA_ΣΥΝΔΙΑΣΜΩΝ!O135</f>
        <v>47</v>
      </c>
      <c r="M143" s="21">
        <f>DATA_ΣΥΝΔΙΑΣΜΩΝ!P135</f>
        <v>119</v>
      </c>
      <c r="O143" s="3">
        <f t="shared" si="4"/>
        <v>1</v>
      </c>
    </row>
    <row r="144" spans="1:15" s="3" customFormat="1" ht="18" customHeight="1">
      <c r="A144" s="4" t="s">
        <v>143</v>
      </c>
      <c r="B144" s="16" t="str">
        <f>CONCATENATE(DATA_ΣΥΝΔΙΑΣΜΩΝ!B136," - ",DATA_ΣΥΝΔΙΑΣΜΩΝ!D136)</f>
        <v>135-ΕΚΛ. ΔΙΑΜΕΡΙΣΜΑ ΚΩ - ΔΗΜΟΣ ΚΩ</v>
      </c>
      <c r="C144" s="20">
        <f>DATA_ΣΥΝΔΙΑΣΜΩΝ!F136</f>
        <v>529</v>
      </c>
      <c r="D144" s="18">
        <f>DATA_ΣΥΝΔΙΑΣΜΩΝ!G136</f>
        <v>347</v>
      </c>
      <c r="E144" s="18">
        <f>DATA_ΣΥΝΔΙΑΣΜΩΝ!I136</f>
        <v>8</v>
      </c>
      <c r="F144" s="18">
        <f>DATA_ΣΥΝΔΙΑΣΜΩΝ!K136</f>
        <v>9</v>
      </c>
      <c r="G144" s="18">
        <f t="shared" si="5"/>
        <v>17</v>
      </c>
      <c r="H144" s="26">
        <f>DATA_ΣΥΝΔΙΑΣΜΩΝ!H136</f>
        <v>330</v>
      </c>
      <c r="I144" s="20">
        <f>DATA_ΣΥΝΔΙΑΣΜΩΝ!L136</f>
        <v>9</v>
      </c>
      <c r="J144" s="18">
        <f>DATA_ΣΥΝΔΙΑΣΜΩΝ!M136</f>
        <v>19</v>
      </c>
      <c r="K144" s="18">
        <f>DATA_ΣΥΝΔΙΑΣΜΩΝ!N136</f>
        <v>89</v>
      </c>
      <c r="L144" s="18">
        <f>DATA_ΣΥΝΔΙΑΣΜΩΝ!O136</f>
        <v>49</v>
      </c>
      <c r="M144" s="21">
        <f>DATA_ΣΥΝΔΙΑΣΜΩΝ!P136</f>
        <v>164</v>
      </c>
      <c r="O144" s="3">
        <f t="shared" si="4"/>
        <v>1</v>
      </c>
    </row>
    <row r="145" spans="1:15" s="3" customFormat="1" ht="18" customHeight="1">
      <c r="A145" s="4" t="s">
        <v>144</v>
      </c>
      <c r="B145" s="16" t="str">
        <f>CONCATENATE(DATA_ΣΥΝΔΙΑΣΜΩΝ!B137," - ",DATA_ΣΥΝΔΙΑΣΜΩΝ!D137)</f>
        <v>136-ΕΚΛ. ΔΙΑΜΕΡΙΣΜΑ ΚΩ - ΔΗΜΟΣ ΚΩ</v>
      </c>
      <c r="C145" s="20">
        <f>DATA_ΣΥΝΔΙΑΣΜΩΝ!F137</f>
        <v>524</v>
      </c>
      <c r="D145" s="18">
        <f>DATA_ΣΥΝΔΙΑΣΜΩΝ!G137</f>
        <v>306</v>
      </c>
      <c r="E145" s="18">
        <f>DATA_ΣΥΝΔΙΑΣΜΩΝ!I137</f>
        <v>6</v>
      </c>
      <c r="F145" s="18">
        <f>DATA_ΣΥΝΔΙΑΣΜΩΝ!K137</f>
        <v>11</v>
      </c>
      <c r="G145" s="18">
        <f t="shared" si="5"/>
        <v>17</v>
      </c>
      <c r="H145" s="26">
        <f>DATA_ΣΥΝΔΙΑΣΜΩΝ!H137</f>
        <v>289</v>
      </c>
      <c r="I145" s="20">
        <f>DATA_ΣΥΝΔΙΑΣΜΩΝ!L137</f>
        <v>15</v>
      </c>
      <c r="J145" s="18">
        <f>DATA_ΣΥΝΔΙΑΣΜΩΝ!M137</f>
        <v>18</v>
      </c>
      <c r="K145" s="18">
        <f>DATA_ΣΥΝΔΙΑΣΜΩΝ!N137</f>
        <v>105</v>
      </c>
      <c r="L145" s="18">
        <f>DATA_ΣΥΝΔΙΑΣΜΩΝ!O137</f>
        <v>36</v>
      </c>
      <c r="M145" s="21">
        <f>DATA_ΣΥΝΔΙΑΣΜΩΝ!P137</f>
        <v>115</v>
      </c>
      <c r="O145" s="3">
        <f t="shared" si="4"/>
        <v>1</v>
      </c>
    </row>
    <row r="146" spans="1:15" s="3" customFormat="1" ht="18" customHeight="1">
      <c r="A146" s="4" t="s">
        <v>145</v>
      </c>
      <c r="B146" s="16" t="str">
        <f>CONCATENATE(DATA_ΣΥΝΔΙΑΣΜΩΝ!B138," - ",DATA_ΣΥΝΔΙΑΣΜΩΝ!D138)</f>
        <v>137-ΕΚΛ. ΔΙΑΜΕΡΙΣΜΑ ΚΩ - ΔΗΜΟΣ ΚΩ</v>
      </c>
      <c r="C146" s="20">
        <f>DATA_ΣΥΝΔΙΑΣΜΩΝ!F138</f>
        <v>505</v>
      </c>
      <c r="D146" s="18">
        <f>DATA_ΣΥΝΔΙΑΣΜΩΝ!G138</f>
        <v>352</v>
      </c>
      <c r="E146" s="18">
        <f>DATA_ΣΥΝΔΙΑΣΜΩΝ!I138</f>
        <v>8</v>
      </c>
      <c r="F146" s="18">
        <f>DATA_ΣΥΝΔΙΑΣΜΩΝ!K138</f>
        <v>12</v>
      </c>
      <c r="G146" s="18">
        <f t="shared" si="5"/>
        <v>20</v>
      </c>
      <c r="H146" s="26">
        <f>DATA_ΣΥΝΔΙΑΣΜΩΝ!H138</f>
        <v>332</v>
      </c>
      <c r="I146" s="20">
        <f>DATA_ΣΥΝΔΙΑΣΜΩΝ!L138</f>
        <v>12</v>
      </c>
      <c r="J146" s="18">
        <f>DATA_ΣΥΝΔΙΑΣΜΩΝ!M138</f>
        <v>18</v>
      </c>
      <c r="K146" s="18">
        <f>DATA_ΣΥΝΔΙΑΣΜΩΝ!N138</f>
        <v>119</v>
      </c>
      <c r="L146" s="18">
        <f>DATA_ΣΥΝΔΙΑΣΜΩΝ!O138</f>
        <v>51</v>
      </c>
      <c r="M146" s="21">
        <f>DATA_ΣΥΝΔΙΑΣΜΩΝ!P138</f>
        <v>132</v>
      </c>
      <c r="O146" s="3">
        <f t="shared" si="4"/>
        <v>1</v>
      </c>
    </row>
    <row r="147" spans="1:15" s="3" customFormat="1" ht="18" customHeight="1">
      <c r="A147" s="4" t="s">
        <v>146</v>
      </c>
      <c r="B147" s="16" t="str">
        <f>CONCATENATE(DATA_ΣΥΝΔΙΑΣΜΩΝ!B139," - ",DATA_ΣΥΝΔΙΑΣΜΩΝ!D139)</f>
        <v>138-ΕΚΛ. ΔΙΑΜΕΡΙΣΜΑ ΚΩ - ΔΗΜΟΣ ΚΩ</v>
      </c>
      <c r="C147" s="20">
        <f>DATA_ΣΥΝΔΙΑΣΜΩΝ!F139</f>
        <v>527</v>
      </c>
      <c r="D147" s="18">
        <f>DATA_ΣΥΝΔΙΑΣΜΩΝ!G139</f>
        <v>329</v>
      </c>
      <c r="E147" s="18">
        <f>DATA_ΣΥΝΔΙΑΣΜΩΝ!I139</f>
        <v>14</v>
      </c>
      <c r="F147" s="18">
        <f>DATA_ΣΥΝΔΙΑΣΜΩΝ!K139</f>
        <v>20</v>
      </c>
      <c r="G147" s="18">
        <f t="shared" si="5"/>
        <v>34</v>
      </c>
      <c r="H147" s="26">
        <f>DATA_ΣΥΝΔΙΑΣΜΩΝ!H139</f>
        <v>295</v>
      </c>
      <c r="I147" s="20">
        <f>DATA_ΣΥΝΔΙΑΣΜΩΝ!L139</f>
        <v>15</v>
      </c>
      <c r="J147" s="18">
        <f>DATA_ΣΥΝΔΙΑΣΜΩΝ!M139</f>
        <v>14</v>
      </c>
      <c r="K147" s="18">
        <f>DATA_ΣΥΝΔΙΑΣΜΩΝ!N139</f>
        <v>114</v>
      </c>
      <c r="L147" s="18">
        <f>DATA_ΣΥΝΔΙΑΣΜΩΝ!O139</f>
        <v>42</v>
      </c>
      <c r="M147" s="21">
        <f>DATA_ΣΥΝΔΙΑΣΜΩΝ!P139</f>
        <v>110</v>
      </c>
      <c r="O147" s="3">
        <f t="shared" si="4"/>
        <v>1</v>
      </c>
    </row>
    <row r="148" spans="1:15" s="3" customFormat="1" ht="18" customHeight="1">
      <c r="A148" s="4" t="s">
        <v>147</v>
      </c>
      <c r="B148" s="16" t="str">
        <f>CONCATENATE(DATA_ΣΥΝΔΙΑΣΜΩΝ!B140," - ",DATA_ΣΥΝΔΙΑΣΜΩΝ!D140)</f>
        <v>139-ΕΚΛ. ΔΙΑΜΕΡΙΣΜΑ ΚΩ - ΔΗΜΟΣ ΚΩ</v>
      </c>
      <c r="C148" s="20">
        <f>DATA_ΣΥΝΔΙΑΣΜΩΝ!F140</f>
        <v>529</v>
      </c>
      <c r="D148" s="18">
        <f>DATA_ΣΥΝΔΙΑΣΜΩΝ!G140</f>
        <v>336</v>
      </c>
      <c r="E148" s="18">
        <f>DATA_ΣΥΝΔΙΑΣΜΩΝ!I140</f>
        <v>6</v>
      </c>
      <c r="F148" s="18">
        <f>DATA_ΣΥΝΔΙΑΣΜΩΝ!K140</f>
        <v>12</v>
      </c>
      <c r="G148" s="18">
        <f t="shared" si="5"/>
        <v>18</v>
      </c>
      <c r="H148" s="26">
        <f>DATA_ΣΥΝΔΙΑΣΜΩΝ!H140</f>
        <v>318</v>
      </c>
      <c r="I148" s="20">
        <f>DATA_ΣΥΝΔΙΑΣΜΩΝ!L140</f>
        <v>13</v>
      </c>
      <c r="J148" s="18">
        <f>DATA_ΣΥΝΔΙΑΣΜΩΝ!M140</f>
        <v>18</v>
      </c>
      <c r="K148" s="18">
        <f>DATA_ΣΥΝΔΙΑΣΜΩΝ!N140</f>
        <v>117</v>
      </c>
      <c r="L148" s="18">
        <f>DATA_ΣΥΝΔΙΑΣΜΩΝ!O140</f>
        <v>58</v>
      </c>
      <c r="M148" s="21">
        <f>DATA_ΣΥΝΔΙΑΣΜΩΝ!P140</f>
        <v>112</v>
      </c>
      <c r="O148" s="3">
        <f t="shared" si="4"/>
        <v>1</v>
      </c>
    </row>
    <row r="149" spans="1:15" s="3" customFormat="1" ht="18" customHeight="1">
      <c r="A149" s="4" t="s">
        <v>148</v>
      </c>
      <c r="B149" s="16" t="str">
        <f>CONCATENATE(DATA_ΣΥΝΔΙΑΣΜΩΝ!B141," - ",DATA_ΣΥΝΔΙΑΣΜΩΝ!D141)</f>
        <v>140-ΕΚΛ. ΔΙΑΜΕΡΙΣΜΑ ΚΩ - ΔΗΜΟΣ ΚΩ</v>
      </c>
      <c r="C149" s="20">
        <f>DATA_ΣΥΝΔΙΑΣΜΩΝ!F141</f>
        <v>521</v>
      </c>
      <c r="D149" s="18">
        <f>DATA_ΣΥΝΔΙΑΣΜΩΝ!G141</f>
        <v>329</v>
      </c>
      <c r="E149" s="18">
        <f>DATA_ΣΥΝΔΙΑΣΜΩΝ!I141</f>
        <v>14</v>
      </c>
      <c r="F149" s="18">
        <f>DATA_ΣΥΝΔΙΑΣΜΩΝ!K141</f>
        <v>9</v>
      </c>
      <c r="G149" s="18">
        <f t="shared" si="5"/>
        <v>23</v>
      </c>
      <c r="H149" s="26">
        <f>DATA_ΣΥΝΔΙΑΣΜΩΝ!H141</f>
        <v>306</v>
      </c>
      <c r="I149" s="20">
        <f>DATA_ΣΥΝΔΙΑΣΜΩΝ!L141</f>
        <v>16</v>
      </c>
      <c r="J149" s="18">
        <f>DATA_ΣΥΝΔΙΑΣΜΩΝ!M141</f>
        <v>24</v>
      </c>
      <c r="K149" s="18">
        <f>DATA_ΣΥΝΔΙΑΣΜΩΝ!N141</f>
        <v>107</v>
      </c>
      <c r="L149" s="18">
        <f>DATA_ΣΥΝΔΙΑΣΜΩΝ!O141</f>
        <v>56</v>
      </c>
      <c r="M149" s="21">
        <f>DATA_ΣΥΝΔΙΑΣΜΩΝ!P141</f>
        <v>103</v>
      </c>
      <c r="O149" s="3">
        <f t="shared" si="4"/>
        <v>1</v>
      </c>
    </row>
    <row r="150" spans="1:15" s="3" customFormat="1" ht="18" customHeight="1">
      <c r="A150" s="4" t="s">
        <v>149</v>
      </c>
      <c r="B150" s="16" t="str">
        <f>CONCATENATE(DATA_ΣΥΝΔΙΑΣΜΩΝ!B142," - ",DATA_ΣΥΝΔΙΑΣΜΩΝ!D142)</f>
        <v>141-ΕΚΛ. ΔΙΑΜΕΡΙΣΜΑ ΚΩ - ΔΗΜΟΣ ΚΩ</v>
      </c>
      <c r="C150" s="20">
        <f>DATA_ΣΥΝΔΙΑΣΜΩΝ!F142</f>
        <v>527</v>
      </c>
      <c r="D150" s="18">
        <f>DATA_ΣΥΝΔΙΑΣΜΩΝ!G142</f>
        <v>369</v>
      </c>
      <c r="E150" s="18">
        <f>DATA_ΣΥΝΔΙΑΣΜΩΝ!I142</f>
        <v>8</v>
      </c>
      <c r="F150" s="18">
        <f>DATA_ΣΥΝΔΙΑΣΜΩΝ!K142</f>
        <v>12</v>
      </c>
      <c r="G150" s="18">
        <f t="shared" si="5"/>
        <v>20</v>
      </c>
      <c r="H150" s="26">
        <f>DATA_ΣΥΝΔΙΑΣΜΩΝ!H142</f>
        <v>349</v>
      </c>
      <c r="I150" s="20">
        <f>DATA_ΣΥΝΔΙΑΣΜΩΝ!L142</f>
        <v>14</v>
      </c>
      <c r="J150" s="18">
        <f>DATA_ΣΥΝΔΙΑΣΜΩΝ!M142</f>
        <v>22</v>
      </c>
      <c r="K150" s="18">
        <f>DATA_ΣΥΝΔΙΑΣΜΩΝ!N142</f>
        <v>105</v>
      </c>
      <c r="L150" s="18">
        <f>DATA_ΣΥΝΔΙΑΣΜΩΝ!O142</f>
        <v>58</v>
      </c>
      <c r="M150" s="21">
        <f>DATA_ΣΥΝΔΙΑΣΜΩΝ!P142</f>
        <v>150</v>
      </c>
      <c r="O150" s="3">
        <f t="shared" si="4"/>
        <v>1</v>
      </c>
    </row>
    <row r="151" spans="1:15" s="3" customFormat="1" ht="18" customHeight="1">
      <c r="A151" s="4" t="s">
        <v>150</v>
      </c>
      <c r="B151" s="16" t="str">
        <f>CONCATENATE(DATA_ΣΥΝΔΙΑΣΜΩΝ!B143," - ",DATA_ΣΥΝΔΙΑΣΜΩΝ!D143)</f>
        <v>142-ΕΚΛ. ΔΙΑΜΕΡΙΣΜΑ ΚΩ - ΔΗΜΟΣ ΚΩ</v>
      </c>
      <c r="C151" s="20">
        <f>DATA_ΣΥΝΔΙΑΣΜΩΝ!F143</f>
        <v>526</v>
      </c>
      <c r="D151" s="18">
        <f>DATA_ΣΥΝΔΙΑΣΜΩΝ!G143</f>
        <v>359</v>
      </c>
      <c r="E151" s="18">
        <f>DATA_ΣΥΝΔΙΑΣΜΩΝ!I143</f>
        <v>11</v>
      </c>
      <c r="F151" s="18">
        <f>DATA_ΣΥΝΔΙΑΣΜΩΝ!K143</f>
        <v>4</v>
      </c>
      <c r="G151" s="18">
        <f t="shared" si="5"/>
        <v>15</v>
      </c>
      <c r="H151" s="26">
        <f>DATA_ΣΥΝΔΙΑΣΜΩΝ!H143</f>
        <v>344</v>
      </c>
      <c r="I151" s="20">
        <f>DATA_ΣΥΝΔΙΑΣΜΩΝ!L143</f>
        <v>6</v>
      </c>
      <c r="J151" s="18">
        <f>DATA_ΣΥΝΔΙΑΣΜΩΝ!M143</f>
        <v>10</v>
      </c>
      <c r="K151" s="18">
        <f>DATA_ΣΥΝΔΙΑΣΜΩΝ!N143</f>
        <v>140</v>
      </c>
      <c r="L151" s="18">
        <f>DATA_ΣΥΝΔΙΑΣΜΩΝ!O143</f>
        <v>72</v>
      </c>
      <c r="M151" s="21">
        <f>DATA_ΣΥΝΔΙΑΣΜΩΝ!P143</f>
        <v>116</v>
      </c>
      <c r="O151" s="3">
        <f t="shared" si="4"/>
        <v>1</v>
      </c>
    </row>
    <row r="152" spans="1:15" s="3" customFormat="1" ht="18" customHeight="1">
      <c r="A152" s="4" t="s">
        <v>151</v>
      </c>
      <c r="B152" s="16" t="str">
        <f>CONCATENATE(DATA_ΣΥΝΔΙΑΣΜΩΝ!B144," - ",DATA_ΣΥΝΔΙΑΣΜΩΝ!D144)</f>
        <v>143-ΕΚΛ. ΔΙΑΜΕΡΙΣΜΑ ΚΩ - ΔΗΜΟΣ ΚΩ</v>
      </c>
      <c r="C152" s="20">
        <f>DATA_ΣΥΝΔΙΑΣΜΩΝ!F144</f>
        <v>524</v>
      </c>
      <c r="D152" s="18">
        <f>DATA_ΣΥΝΔΙΑΣΜΩΝ!G144</f>
        <v>303</v>
      </c>
      <c r="E152" s="18">
        <f>DATA_ΣΥΝΔΙΑΣΜΩΝ!I144</f>
        <v>15</v>
      </c>
      <c r="F152" s="18">
        <f>DATA_ΣΥΝΔΙΑΣΜΩΝ!K144</f>
        <v>9</v>
      </c>
      <c r="G152" s="18">
        <f t="shared" si="5"/>
        <v>24</v>
      </c>
      <c r="H152" s="26">
        <f>DATA_ΣΥΝΔΙΑΣΜΩΝ!H144</f>
        <v>279</v>
      </c>
      <c r="I152" s="20">
        <f>DATA_ΣΥΝΔΙΑΣΜΩΝ!L144</f>
        <v>8</v>
      </c>
      <c r="J152" s="18">
        <f>DATA_ΣΥΝΔΙΑΣΜΩΝ!M144</f>
        <v>16</v>
      </c>
      <c r="K152" s="18">
        <f>DATA_ΣΥΝΔΙΑΣΜΩΝ!N144</f>
        <v>98</v>
      </c>
      <c r="L152" s="18">
        <f>DATA_ΣΥΝΔΙΑΣΜΩΝ!O144</f>
        <v>43</v>
      </c>
      <c r="M152" s="21">
        <f>DATA_ΣΥΝΔΙΑΣΜΩΝ!P144</f>
        <v>114</v>
      </c>
      <c r="O152" s="3">
        <f t="shared" si="4"/>
        <v>1</v>
      </c>
    </row>
    <row r="153" spans="1:15" s="3" customFormat="1" ht="18" customHeight="1">
      <c r="A153" s="4" t="s">
        <v>152</v>
      </c>
      <c r="B153" s="16" t="str">
        <f>CONCATENATE(DATA_ΣΥΝΔΙΑΣΜΩΝ!B145," - ",DATA_ΣΥΝΔΙΑΣΜΩΝ!D145)</f>
        <v>144-ΕΚΛ. ΔΙΑΜΕΡΙΣΜΑ ΚΩ - ΔΗΜΟΣ ΚΩ</v>
      </c>
      <c r="C153" s="20">
        <f>DATA_ΣΥΝΔΙΑΣΜΩΝ!F145</f>
        <v>503</v>
      </c>
      <c r="D153" s="18">
        <f>DATA_ΣΥΝΔΙΑΣΜΩΝ!G145</f>
        <v>323</v>
      </c>
      <c r="E153" s="18">
        <f>DATA_ΣΥΝΔΙΑΣΜΩΝ!I145</f>
        <v>13</v>
      </c>
      <c r="F153" s="18">
        <f>DATA_ΣΥΝΔΙΑΣΜΩΝ!K145</f>
        <v>11</v>
      </c>
      <c r="G153" s="18">
        <f t="shared" si="5"/>
        <v>24</v>
      </c>
      <c r="H153" s="26">
        <f>DATA_ΣΥΝΔΙΑΣΜΩΝ!H145</f>
        <v>299</v>
      </c>
      <c r="I153" s="20">
        <f>DATA_ΣΥΝΔΙΑΣΜΩΝ!L145</f>
        <v>8</v>
      </c>
      <c r="J153" s="18">
        <f>DATA_ΣΥΝΔΙΑΣΜΩΝ!M145</f>
        <v>14</v>
      </c>
      <c r="K153" s="18">
        <f>DATA_ΣΥΝΔΙΑΣΜΩΝ!N145</f>
        <v>115</v>
      </c>
      <c r="L153" s="18">
        <f>DATA_ΣΥΝΔΙΑΣΜΩΝ!O145</f>
        <v>54</v>
      </c>
      <c r="M153" s="21">
        <f>DATA_ΣΥΝΔΙΑΣΜΩΝ!P145</f>
        <v>108</v>
      </c>
      <c r="O153" s="3">
        <f t="shared" si="4"/>
        <v>1</v>
      </c>
    </row>
    <row r="154" spans="1:15" s="3" customFormat="1" ht="18" customHeight="1">
      <c r="A154" s="4" t="s">
        <v>153</v>
      </c>
      <c r="B154" s="16" t="str">
        <f>CONCATENATE(DATA_ΣΥΝΔΙΑΣΜΩΝ!B146," - ",DATA_ΣΥΝΔΙΑΣΜΩΝ!D146)</f>
        <v>145-ΕΚΛ. ΔΙΑΜΕΡΙΣΜΑ ΚΩ - ΔΗΜΟΣ ΚΩ</v>
      </c>
      <c r="C154" s="20">
        <f>DATA_ΣΥΝΔΙΑΣΜΩΝ!F146</f>
        <v>512</v>
      </c>
      <c r="D154" s="18">
        <f>DATA_ΣΥΝΔΙΑΣΜΩΝ!G146</f>
        <v>331</v>
      </c>
      <c r="E154" s="18">
        <f>DATA_ΣΥΝΔΙΑΣΜΩΝ!I146</f>
        <v>12</v>
      </c>
      <c r="F154" s="18">
        <f>DATA_ΣΥΝΔΙΑΣΜΩΝ!K146</f>
        <v>12</v>
      </c>
      <c r="G154" s="18">
        <f t="shared" si="5"/>
        <v>24</v>
      </c>
      <c r="H154" s="26">
        <f>DATA_ΣΥΝΔΙΑΣΜΩΝ!H146</f>
        <v>307</v>
      </c>
      <c r="I154" s="20">
        <f>DATA_ΣΥΝΔΙΑΣΜΩΝ!L146</f>
        <v>10</v>
      </c>
      <c r="J154" s="18">
        <f>DATA_ΣΥΝΔΙΑΣΜΩΝ!M146</f>
        <v>12</v>
      </c>
      <c r="K154" s="18">
        <f>DATA_ΣΥΝΔΙΑΣΜΩΝ!N146</f>
        <v>110</v>
      </c>
      <c r="L154" s="18">
        <f>DATA_ΣΥΝΔΙΑΣΜΩΝ!O146</f>
        <v>55</v>
      </c>
      <c r="M154" s="21">
        <f>DATA_ΣΥΝΔΙΑΣΜΩΝ!P146</f>
        <v>120</v>
      </c>
      <c r="O154" s="3">
        <f t="shared" si="4"/>
        <v>1</v>
      </c>
    </row>
    <row r="155" spans="1:15" s="3" customFormat="1" ht="18" customHeight="1">
      <c r="A155" s="4" t="s">
        <v>154</v>
      </c>
      <c r="B155" s="16" t="str">
        <f>CONCATENATE(DATA_ΣΥΝΔΙΑΣΜΩΝ!B147," - ",DATA_ΣΥΝΔΙΑΣΜΩΝ!D147)</f>
        <v>146-ΕΚΛ. ΔΙΑΜΕΡΙΣΜΑ ΚΩ - ΔΗΜΟΣ ΚΩ</v>
      </c>
      <c r="C155" s="20">
        <f>DATA_ΣΥΝΔΙΑΣΜΩΝ!F147</f>
        <v>523</v>
      </c>
      <c r="D155" s="18">
        <f>DATA_ΣΥΝΔΙΑΣΜΩΝ!G147</f>
        <v>359</v>
      </c>
      <c r="E155" s="18">
        <f>DATA_ΣΥΝΔΙΑΣΜΩΝ!I147</f>
        <v>4</v>
      </c>
      <c r="F155" s="18">
        <f>DATA_ΣΥΝΔΙΑΣΜΩΝ!K147</f>
        <v>12</v>
      </c>
      <c r="G155" s="18">
        <f t="shared" si="5"/>
        <v>16</v>
      </c>
      <c r="H155" s="26">
        <f>DATA_ΣΥΝΔΙΑΣΜΩΝ!H147</f>
        <v>343</v>
      </c>
      <c r="I155" s="20">
        <f>DATA_ΣΥΝΔΙΑΣΜΩΝ!L147</f>
        <v>14</v>
      </c>
      <c r="J155" s="18">
        <f>DATA_ΣΥΝΔΙΑΣΜΩΝ!M147</f>
        <v>16</v>
      </c>
      <c r="K155" s="18">
        <f>DATA_ΣΥΝΔΙΑΣΜΩΝ!N147</f>
        <v>109</v>
      </c>
      <c r="L155" s="18">
        <f>DATA_ΣΥΝΔΙΑΣΜΩΝ!O147</f>
        <v>65</v>
      </c>
      <c r="M155" s="21">
        <f>DATA_ΣΥΝΔΙΑΣΜΩΝ!P147</f>
        <v>139</v>
      </c>
      <c r="O155" s="3">
        <f t="shared" si="4"/>
        <v>1</v>
      </c>
    </row>
    <row r="156" spans="1:15" s="3" customFormat="1" ht="18" customHeight="1">
      <c r="A156" s="4" t="s">
        <v>155</v>
      </c>
      <c r="B156" s="16" t="str">
        <f>CONCATENATE(DATA_ΣΥΝΔΙΑΣΜΩΝ!B148," - ",DATA_ΣΥΝΔΙΑΣΜΩΝ!D148)</f>
        <v>147-ΕΚΛ. ΔΙΑΜΕΡΙΣΜΑ ΚΩ - ΔΗΜΟΣ ΚΩ</v>
      </c>
      <c r="C156" s="20">
        <f>DATA_ΣΥΝΔΙΑΣΜΩΝ!F148</f>
        <v>514</v>
      </c>
      <c r="D156" s="18">
        <f>DATA_ΣΥΝΔΙΑΣΜΩΝ!G148</f>
        <v>344</v>
      </c>
      <c r="E156" s="18">
        <f>DATA_ΣΥΝΔΙΑΣΜΩΝ!I148</f>
        <v>23</v>
      </c>
      <c r="F156" s="18">
        <f>DATA_ΣΥΝΔΙΑΣΜΩΝ!K148</f>
        <v>13</v>
      </c>
      <c r="G156" s="18">
        <f t="shared" si="5"/>
        <v>36</v>
      </c>
      <c r="H156" s="26">
        <f>DATA_ΣΥΝΔΙΑΣΜΩΝ!H148</f>
        <v>308</v>
      </c>
      <c r="I156" s="20">
        <f>DATA_ΣΥΝΔΙΑΣΜΩΝ!L148</f>
        <v>15</v>
      </c>
      <c r="J156" s="18">
        <f>DATA_ΣΥΝΔΙΑΣΜΩΝ!M148</f>
        <v>16</v>
      </c>
      <c r="K156" s="18">
        <f>DATA_ΣΥΝΔΙΑΣΜΩΝ!N148</f>
        <v>107</v>
      </c>
      <c r="L156" s="18">
        <f>DATA_ΣΥΝΔΙΑΣΜΩΝ!O148</f>
        <v>62</v>
      </c>
      <c r="M156" s="21">
        <f>DATA_ΣΥΝΔΙΑΣΜΩΝ!P148</f>
        <v>108</v>
      </c>
      <c r="O156" s="3">
        <f t="shared" si="4"/>
        <v>1</v>
      </c>
    </row>
    <row r="157" spans="1:15" s="3" customFormat="1" ht="18" customHeight="1">
      <c r="A157" s="4" t="s">
        <v>156</v>
      </c>
      <c r="B157" s="16" t="str">
        <f>CONCATENATE(DATA_ΣΥΝΔΙΑΣΜΩΝ!B149," - ",DATA_ΣΥΝΔΙΑΣΜΩΝ!D149)</f>
        <v>148-ΕΚΛ. ΔΙΑΜΕΡΙΣΜΑ ΚΩ - ΔΗΜΟΣ ΚΩ</v>
      </c>
      <c r="C157" s="20">
        <f>DATA_ΣΥΝΔΙΑΣΜΩΝ!F149</f>
        <v>525</v>
      </c>
      <c r="D157" s="18">
        <f>DATA_ΣΥΝΔΙΑΣΜΩΝ!G149</f>
        <v>347</v>
      </c>
      <c r="E157" s="18">
        <f>DATA_ΣΥΝΔΙΑΣΜΩΝ!I149</f>
        <v>14</v>
      </c>
      <c r="F157" s="18">
        <f>DATA_ΣΥΝΔΙΑΣΜΩΝ!K149</f>
        <v>10</v>
      </c>
      <c r="G157" s="18">
        <f t="shared" si="5"/>
        <v>24</v>
      </c>
      <c r="H157" s="26">
        <f>DATA_ΣΥΝΔΙΑΣΜΩΝ!H149</f>
        <v>323</v>
      </c>
      <c r="I157" s="20">
        <f>DATA_ΣΥΝΔΙΑΣΜΩΝ!L149</f>
        <v>27</v>
      </c>
      <c r="J157" s="18">
        <f>DATA_ΣΥΝΔΙΑΣΜΩΝ!M149</f>
        <v>6</v>
      </c>
      <c r="K157" s="18">
        <f>DATA_ΣΥΝΔΙΑΣΜΩΝ!N149</f>
        <v>98</v>
      </c>
      <c r="L157" s="18">
        <f>DATA_ΣΥΝΔΙΑΣΜΩΝ!O149</f>
        <v>37</v>
      </c>
      <c r="M157" s="21">
        <f>DATA_ΣΥΝΔΙΑΣΜΩΝ!P149</f>
        <v>155</v>
      </c>
      <c r="O157" s="3">
        <f t="shared" si="4"/>
        <v>1</v>
      </c>
    </row>
    <row r="158" spans="1:15" s="3" customFormat="1" ht="18" customHeight="1">
      <c r="A158" s="4" t="s">
        <v>157</v>
      </c>
      <c r="B158" s="16" t="str">
        <f>CONCATENATE(DATA_ΣΥΝΔΙΑΣΜΩΝ!B150," - ",DATA_ΣΥΝΔΙΑΣΜΩΝ!D150)</f>
        <v>149-ΕΚΛ. ΔΙΑΜΕΡΙΣΜΑ ΚΩ - ΔΗΜΟΣ ΚΩ</v>
      </c>
      <c r="C158" s="20">
        <f>DATA_ΣΥΝΔΙΑΣΜΩΝ!F150</f>
        <v>530</v>
      </c>
      <c r="D158" s="18">
        <f>DATA_ΣΥΝΔΙΑΣΜΩΝ!G150</f>
        <v>367</v>
      </c>
      <c r="E158" s="18">
        <f>DATA_ΣΥΝΔΙΑΣΜΩΝ!I150</f>
        <v>16</v>
      </c>
      <c r="F158" s="18">
        <f>DATA_ΣΥΝΔΙΑΣΜΩΝ!K150</f>
        <v>17</v>
      </c>
      <c r="G158" s="18">
        <f t="shared" si="5"/>
        <v>33</v>
      </c>
      <c r="H158" s="26">
        <f>DATA_ΣΥΝΔΙΑΣΜΩΝ!H150</f>
        <v>334</v>
      </c>
      <c r="I158" s="20">
        <f>DATA_ΣΥΝΔΙΑΣΜΩΝ!L150</f>
        <v>10</v>
      </c>
      <c r="J158" s="18">
        <f>DATA_ΣΥΝΔΙΑΣΜΩΝ!M150</f>
        <v>16</v>
      </c>
      <c r="K158" s="18">
        <f>DATA_ΣΥΝΔΙΑΣΜΩΝ!N150</f>
        <v>113</v>
      </c>
      <c r="L158" s="18">
        <f>DATA_ΣΥΝΔΙΑΣΜΩΝ!O150</f>
        <v>61</v>
      </c>
      <c r="M158" s="21">
        <f>DATA_ΣΥΝΔΙΑΣΜΩΝ!P150</f>
        <v>134</v>
      </c>
      <c r="O158" s="3">
        <f t="shared" si="4"/>
        <v>1</v>
      </c>
    </row>
    <row r="159" spans="1:15" s="3" customFormat="1" ht="18" customHeight="1">
      <c r="A159" s="4" t="s">
        <v>158</v>
      </c>
      <c r="B159" s="16" t="str">
        <f>CONCATENATE(DATA_ΣΥΝΔΙΑΣΜΩΝ!B151," - ",DATA_ΣΥΝΔΙΑΣΜΩΝ!D151)</f>
        <v>150-ΕΚΛ. ΔΙΑΜΕΡΙΣΜΑ ΚΩ - ΔΗΜΟΣ ΚΩ</v>
      </c>
      <c r="C159" s="20">
        <f>DATA_ΣΥΝΔΙΑΣΜΩΝ!F151</f>
        <v>511</v>
      </c>
      <c r="D159" s="18">
        <f>DATA_ΣΥΝΔΙΑΣΜΩΝ!G151</f>
        <v>312</v>
      </c>
      <c r="E159" s="18">
        <f>DATA_ΣΥΝΔΙΑΣΜΩΝ!I151</f>
        <v>5</v>
      </c>
      <c r="F159" s="18">
        <f>DATA_ΣΥΝΔΙΑΣΜΩΝ!K151</f>
        <v>6</v>
      </c>
      <c r="G159" s="18">
        <f t="shared" si="5"/>
        <v>11</v>
      </c>
      <c r="H159" s="26">
        <f>DATA_ΣΥΝΔΙΑΣΜΩΝ!H151</f>
        <v>301</v>
      </c>
      <c r="I159" s="20">
        <f>DATA_ΣΥΝΔΙΑΣΜΩΝ!L151</f>
        <v>11</v>
      </c>
      <c r="J159" s="18">
        <f>DATA_ΣΥΝΔΙΑΣΜΩΝ!M151</f>
        <v>24</v>
      </c>
      <c r="K159" s="18">
        <f>DATA_ΣΥΝΔΙΑΣΜΩΝ!N151</f>
        <v>93</v>
      </c>
      <c r="L159" s="18">
        <f>DATA_ΣΥΝΔΙΑΣΜΩΝ!O151</f>
        <v>63</v>
      </c>
      <c r="M159" s="21">
        <f>DATA_ΣΥΝΔΙΑΣΜΩΝ!P151</f>
        <v>110</v>
      </c>
      <c r="O159" s="3">
        <f t="shared" si="4"/>
        <v>1</v>
      </c>
    </row>
    <row r="160" spans="1:15" s="3" customFormat="1" ht="18" customHeight="1">
      <c r="A160" s="4" t="s">
        <v>159</v>
      </c>
      <c r="B160" s="16" t="str">
        <f>CONCATENATE(DATA_ΣΥΝΔΙΑΣΜΩΝ!B152," - ",DATA_ΣΥΝΔΙΑΣΜΩΝ!D152)</f>
        <v>151-ΕΚΛ. ΔΙΑΜΕΡΙΣΜΑ ΚΩ - ΔΗΜΟΣ ΚΩ</v>
      </c>
      <c r="C160" s="20">
        <f>DATA_ΣΥΝΔΙΑΣΜΩΝ!F152</f>
        <v>524</v>
      </c>
      <c r="D160" s="18">
        <f>DATA_ΣΥΝΔΙΑΣΜΩΝ!G152</f>
        <v>342</v>
      </c>
      <c r="E160" s="18">
        <f>DATA_ΣΥΝΔΙΑΣΜΩΝ!I152</f>
        <v>9</v>
      </c>
      <c r="F160" s="18">
        <f>DATA_ΣΥΝΔΙΑΣΜΩΝ!K152</f>
        <v>8</v>
      </c>
      <c r="G160" s="18">
        <f t="shared" si="5"/>
        <v>17</v>
      </c>
      <c r="H160" s="26">
        <f>DATA_ΣΥΝΔΙΑΣΜΩΝ!H152</f>
        <v>325</v>
      </c>
      <c r="I160" s="20">
        <f>DATA_ΣΥΝΔΙΑΣΜΩΝ!L152</f>
        <v>14</v>
      </c>
      <c r="J160" s="18">
        <f>DATA_ΣΥΝΔΙΑΣΜΩΝ!M152</f>
        <v>14</v>
      </c>
      <c r="K160" s="18">
        <f>DATA_ΣΥΝΔΙΑΣΜΩΝ!N152</f>
        <v>135</v>
      </c>
      <c r="L160" s="18">
        <f>DATA_ΣΥΝΔΙΑΣΜΩΝ!O152</f>
        <v>46</v>
      </c>
      <c r="M160" s="21">
        <f>DATA_ΣΥΝΔΙΑΣΜΩΝ!P152</f>
        <v>116</v>
      </c>
      <c r="O160" s="3">
        <f t="shared" si="4"/>
        <v>1</v>
      </c>
    </row>
    <row r="161" spans="1:15" s="3" customFormat="1" ht="18" customHeight="1">
      <c r="A161" s="4" t="s">
        <v>160</v>
      </c>
      <c r="B161" s="16" t="str">
        <f>CONCATENATE(DATA_ΣΥΝΔΙΑΣΜΩΝ!B153," - ",DATA_ΣΥΝΔΙΑΣΜΩΝ!D153)</f>
        <v>152-ΕΚΛ. ΔΙΑΜΕΡΙΣΜΑ ΚΩ - ΔΗΜΟΣ ΚΩ</v>
      </c>
      <c r="C161" s="20">
        <f>DATA_ΣΥΝΔΙΑΣΜΩΝ!F153</f>
        <v>526</v>
      </c>
      <c r="D161" s="18">
        <f>DATA_ΣΥΝΔΙΑΣΜΩΝ!G153</f>
        <v>331</v>
      </c>
      <c r="E161" s="18">
        <f>DATA_ΣΥΝΔΙΑΣΜΩΝ!I153</f>
        <v>17</v>
      </c>
      <c r="F161" s="18">
        <f>DATA_ΣΥΝΔΙΑΣΜΩΝ!K153</f>
        <v>3</v>
      </c>
      <c r="G161" s="18">
        <f t="shared" si="5"/>
        <v>20</v>
      </c>
      <c r="H161" s="26">
        <f>DATA_ΣΥΝΔΙΑΣΜΩΝ!H153</f>
        <v>311</v>
      </c>
      <c r="I161" s="20">
        <f>DATA_ΣΥΝΔΙΑΣΜΩΝ!L153</f>
        <v>14</v>
      </c>
      <c r="J161" s="18">
        <f>DATA_ΣΥΝΔΙΑΣΜΩΝ!M153</f>
        <v>12</v>
      </c>
      <c r="K161" s="18">
        <f>DATA_ΣΥΝΔΙΑΣΜΩΝ!N153</f>
        <v>95</v>
      </c>
      <c r="L161" s="18">
        <f>DATA_ΣΥΝΔΙΑΣΜΩΝ!O153</f>
        <v>58</v>
      </c>
      <c r="M161" s="21">
        <f>DATA_ΣΥΝΔΙΑΣΜΩΝ!P153</f>
        <v>132</v>
      </c>
      <c r="O161" s="3">
        <f t="shared" si="4"/>
        <v>1</v>
      </c>
    </row>
    <row r="162" spans="1:15" s="3" customFormat="1" ht="18" customHeight="1">
      <c r="A162" s="4" t="s">
        <v>161</v>
      </c>
      <c r="B162" s="16" t="str">
        <f>CONCATENATE(DATA_ΣΥΝΔΙΑΣΜΩΝ!B154," - ",DATA_ΣΥΝΔΙΑΣΜΩΝ!D154)</f>
        <v>153-ΕΚΛ. ΔΙΑΜΕΡΙΣΜΑ ΚΩ - ΔΗΜΟΣ ΚΩ</v>
      </c>
      <c r="C162" s="20">
        <f>DATA_ΣΥΝΔΙΑΣΜΩΝ!F154</f>
        <v>517</v>
      </c>
      <c r="D162" s="18">
        <f>DATA_ΣΥΝΔΙΑΣΜΩΝ!G154</f>
        <v>381</v>
      </c>
      <c r="E162" s="18">
        <f>DATA_ΣΥΝΔΙΑΣΜΩΝ!I154</f>
        <v>15</v>
      </c>
      <c r="F162" s="18">
        <f>DATA_ΣΥΝΔΙΑΣΜΩΝ!K154</f>
        <v>11</v>
      </c>
      <c r="G162" s="18">
        <f t="shared" si="5"/>
        <v>26</v>
      </c>
      <c r="H162" s="26">
        <f>DATA_ΣΥΝΔΙΑΣΜΩΝ!H154</f>
        <v>355</v>
      </c>
      <c r="I162" s="20">
        <f>DATA_ΣΥΝΔΙΑΣΜΩΝ!L154</f>
        <v>26</v>
      </c>
      <c r="J162" s="18">
        <f>DATA_ΣΥΝΔΙΑΣΜΩΝ!M154</f>
        <v>23</v>
      </c>
      <c r="K162" s="18">
        <f>DATA_ΣΥΝΔΙΑΣΜΩΝ!N154</f>
        <v>112</v>
      </c>
      <c r="L162" s="18">
        <f>DATA_ΣΥΝΔΙΑΣΜΩΝ!O154</f>
        <v>52</v>
      </c>
      <c r="M162" s="21">
        <f>DATA_ΣΥΝΔΙΑΣΜΩΝ!P154</f>
        <v>142</v>
      </c>
      <c r="O162" s="3">
        <f t="shared" si="4"/>
        <v>1</v>
      </c>
    </row>
    <row r="163" spans="1:15" s="3" customFormat="1" ht="18" customHeight="1">
      <c r="A163" s="4" t="s">
        <v>162</v>
      </c>
      <c r="B163" s="16" t="str">
        <f>CONCATENATE(DATA_ΣΥΝΔΙΑΣΜΩΝ!B155," - ",DATA_ΣΥΝΔΙΑΣΜΩΝ!D155)</f>
        <v>154-ΜΑΝΔΡΑΚΙΟΥ - ΔΗΜΟΣ ΝΙΣΥΡΟΥ</v>
      </c>
      <c r="C163" s="20">
        <f>DATA_ΣΥΝΔΙΑΣΜΩΝ!F155</f>
        <v>700</v>
      </c>
      <c r="D163" s="18">
        <f>DATA_ΣΥΝΔΙΑΣΜΩΝ!G155</f>
        <v>401</v>
      </c>
      <c r="E163" s="18">
        <f>DATA_ΣΥΝΔΙΑΣΜΩΝ!I155</f>
        <v>10</v>
      </c>
      <c r="F163" s="18">
        <f>DATA_ΣΥΝΔΙΑΣΜΩΝ!K155</f>
        <v>9</v>
      </c>
      <c r="G163" s="18">
        <f t="shared" si="5"/>
        <v>19</v>
      </c>
      <c r="H163" s="26">
        <f>DATA_ΣΥΝΔΙΑΣΜΩΝ!H155</f>
        <v>382</v>
      </c>
      <c r="I163" s="20">
        <f>DATA_ΣΥΝΔΙΑΣΜΩΝ!L155</f>
        <v>9</v>
      </c>
      <c r="J163" s="18">
        <f>DATA_ΣΥΝΔΙΑΣΜΩΝ!M155</f>
        <v>24</v>
      </c>
      <c r="K163" s="18">
        <f>DATA_ΣΥΝΔΙΑΣΜΩΝ!N155</f>
        <v>53</v>
      </c>
      <c r="L163" s="18">
        <f>DATA_ΣΥΝΔΙΑΣΜΩΝ!O155</f>
        <v>208</v>
      </c>
      <c r="M163" s="21">
        <f>DATA_ΣΥΝΔΙΑΣΜΩΝ!P155</f>
        <v>88</v>
      </c>
      <c r="O163" s="3">
        <f t="shared" si="4"/>
        <v>1</v>
      </c>
    </row>
    <row r="164" spans="1:15" s="3" customFormat="1" ht="18" customHeight="1">
      <c r="A164" s="4" t="s">
        <v>163</v>
      </c>
      <c r="B164" s="16" t="str">
        <f>CONCATENATE(DATA_ΣΥΝΔΙΑΣΜΩΝ!B156," - ",DATA_ΣΥΝΔΙΑΣΜΩΝ!D156)</f>
        <v>155-ΜΑΝΔΡΑΚΙΟΥ - ΔΗΜΟΣ ΝΙΣΥΡΟΥ</v>
      </c>
      <c r="C164" s="20">
        <f>DATA_ΣΥΝΔΙΑΣΜΩΝ!F156</f>
        <v>637</v>
      </c>
      <c r="D164" s="18">
        <f>DATA_ΣΥΝΔΙΑΣΜΩΝ!G156</f>
        <v>338</v>
      </c>
      <c r="E164" s="18">
        <f>DATA_ΣΥΝΔΙΑΣΜΩΝ!I156</f>
        <v>8</v>
      </c>
      <c r="F164" s="18">
        <f>DATA_ΣΥΝΔΙΑΣΜΩΝ!K156</f>
        <v>8</v>
      </c>
      <c r="G164" s="18">
        <f t="shared" si="5"/>
        <v>16</v>
      </c>
      <c r="H164" s="26">
        <f>DATA_ΣΥΝΔΙΑΣΜΩΝ!H156</f>
        <v>322</v>
      </c>
      <c r="I164" s="20">
        <f>DATA_ΣΥΝΔΙΑΣΜΩΝ!L156</f>
        <v>4</v>
      </c>
      <c r="J164" s="18">
        <f>DATA_ΣΥΝΔΙΑΣΜΩΝ!M156</f>
        <v>19</v>
      </c>
      <c r="K164" s="18">
        <f>DATA_ΣΥΝΔΙΑΣΜΩΝ!N156</f>
        <v>54</v>
      </c>
      <c r="L164" s="18">
        <f>DATA_ΣΥΝΔΙΑΣΜΩΝ!O156</f>
        <v>197</v>
      </c>
      <c r="M164" s="21">
        <f>DATA_ΣΥΝΔΙΑΣΜΩΝ!P156</f>
        <v>48</v>
      </c>
      <c r="O164" s="3">
        <f t="shared" si="4"/>
        <v>1</v>
      </c>
    </row>
    <row r="165" spans="1:15" s="3" customFormat="1" ht="18" customHeight="1">
      <c r="A165" s="4" t="s">
        <v>164</v>
      </c>
      <c r="B165" s="16" t="str">
        <f>CONCATENATE(DATA_ΣΥΝΔΙΑΣΜΩΝ!B157," - ",DATA_ΣΥΝΔΙΑΣΜΩΝ!D157)</f>
        <v>156-ΕΜΠΟΡΕΙΟΥ - ΔΗΜΟΣ ΝΙΣΥΡΟΥ</v>
      </c>
      <c r="C165" s="20">
        <f>DATA_ΣΥΝΔΙΑΣΜΩΝ!F157</f>
        <v>578</v>
      </c>
      <c r="D165" s="18">
        <f>DATA_ΣΥΝΔΙΑΣΜΩΝ!G157</f>
        <v>200</v>
      </c>
      <c r="E165" s="18">
        <f>DATA_ΣΥΝΔΙΑΣΜΩΝ!I157</f>
        <v>9</v>
      </c>
      <c r="F165" s="18">
        <f>DATA_ΣΥΝΔΙΑΣΜΩΝ!K157</f>
        <v>4</v>
      </c>
      <c r="G165" s="18">
        <f t="shared" si="5"/>
        <v>13</v>
      </c>
      <c r="H165" s="26">
        <f>DATA_ΣΥΝΔΙΑΣΜΩΝ!H157</f>
        <v>187</v>
      </c>
      <c r="I165" s="20">
        <f>DATA_ΣΥΝΔΙΑΣΜΩΝ!L157</f>
        <v>5</v>
      </c>
      <c r="J165" s="18">
        <f>DATA_ΣΥΝΔΙΑΣΜΩΝ!M157</f>
        <v>11</v>
      </c>
      <c r="K165" s="18">
        <f>DATA_ΣΥΝΔΙΑΣΜΩΝ!N157</f>
        <v>43</v>
      </c>
      <c r="L165" s="18">
        <f>DATA_ΣΥΝΔΙΑΣΜΩΝ!O157</f>
        <v>105</v>
      </c>
      <c r="M165" s="21">
        <f>DATA_ΣΥΝΔΙΑΣΜΩΝ!P157</f>
        <v>23</v>
      </c>
      <c r="O165" s="3">
        <f t="shared" si="4"/>
        <v>1</v>
      </c>
    </row>
    <row r="166" spans="1:15" s="3" customFormat="1" ht="18" customHeight="1">
      <c r="A166" s="4" t="s">
        <v>165</v>
      </c>
      <c r="B166" s="16" t="str">
        <f>CONCATENATE(DATA_ΣΥΝΔΙΑΣΜΩΝ!B158," - ",DATA_ΣΥΝΔΙΑΣΜΩΝ!D158)</f>
        <v>157-ΝΙΚΕΙΩΝ - ΔΗΜΟΣ ΝΙΣΥΡΟΥ</v>
      </c>
      <c r="C166" s="20">
        <f>DATA_ΣΥΝΔΙΑΣΜΩΝ!F158</f>
        <v>360</v>
      </c>
      <c r="D166" s="18">
        <f>DATA_ΣΥΝΔΙΑΣΜΩΝ!G158</f>
        <v>113</v>
      </c>
      <c r="E166" s="18">
        <f>DATA_ΣΥΝΔΙΑΣΜΩΝ!I158</f>
        <v>0</v>
      </c>
      <c r="F166" s="18">
        <f>DATA_ΣΥΝΔΙΑΣΜΩΝ!K158</f>
        <v>0</v>
      </c>
      <c r="G166" s="18">
        <f t="shared" si="5"/>
        <v>0</v>
      </c>
      <c r="H166" s="26">
        <f>DATA_ΣΥΝΔΙΑΣΜΩΝ!H158</f>
        <v>113</v>
      </c>
      <c r="I166" s="20">
        <f>DATA_ΣΥΝΔΙΑΣΜΩΝ!L158</f>
        <v>4</v>
      </c>
      <c r="J166" s="18">
        <f>DATA_ΣΥΝΔΙΑΣΜΩΝ!M158</f>
        <v>14</v>
      </c>
      <c r="K166" s="18">
        <f>DATA_ΣΥΝΔΙΑΣΜΩΝ!N158</f>
        <v>18</v>
      </c>
      <c r="L166" s="18">
        <f>DATA_ΣΥΝΔΙΑΣΜΩΝ!O158</f>
        <v>62</v>
      </c>
      <c r="M166" s="21">
        <f>DATA_ΣΥΝΔΙΑΣΜΩΝ!P158</f>
        <v>15</v>
      </c>
      <c r="O166" s="3">
        <f t="shared" si="4"/>
        <v>1</v>
      </c>
    </row>
    <row r="167" spans="1:15" s="3" customFormat="1" ht="18" customHeight="1">
      <c r="A167" s="4" t="s">
        <v>166</v>
      </c>
      <c r="B167" s="16" t="str">
        <f>CONCATENATE(DATA_ΣΥΝΔΙΑΣΜΩΝ!B159," - ",DATA_ΣΥΝΔΙΑΣΜΩΝ!D159)</f>
        <v>158-ΜΕΓΙΣΤΗΣ - ΔΗΜΟΣ ΜΕΓΙΣΤΗΣ</v>
      </c>
      <c r="C167" s="20">
        <f>DATA_ΣΥΝΔΙΑΣΜΩΝ!F159</f>
        <v>1594</v>
      </c>
      <c r="D167" s="18">
        <f>DATA_ΣΥΝΔΙΑΣΜΩΝ!G159</f>
        <v>488</v>
      </c>
      <c r="E167" s="18">
        <f>DATA_ΣΥΝΔΙΑΣΜΩΝ!I159</f>
        <v>13</v>
      </c>
      <c r="F167" s="18">
        <f>DATA_ΣΥΝΔΙΑΣΜΩΝ!K159</f>
        <v>3</v>
      </c>
      <c r="G167" s="18">
        <f t="shared" si="5"/>
        <v>16</v>
      </c>
      <c r="H167" s="26">
        <f>DATA_ΣΥΝΔΙΑΣΜΩΝ!H159</f>
        <v>472</v>
      </c>
      <c r="I167" s="20">
        <f>DATA_ΣΥΝΔΙΑΣΜΩΝ!L159</f>
        <v>25</v>
      </c>
      <c r="J167" s="18">
        <f>DATA_ΣΥΝΔΙΑΣΜΩΝ!M159</f>
        <v>7</v>
      </c>
      <c r="K167" s="18">
        <f>DATA_ΣΥΝΔΙΑΣΜΩΝ!N159</f>
        <v>203</v>
      </c>
      <c r="L167" s="18">
        <f>DATA_ΣΥΝΔΙΑΣΜΩΝ!O159</f>
        <v>140</v>
      </c>
      <c r="M167" s="21">
        <f>DATA_ΣΥΝΔΙΑΣΜΩΝ!P159</f>
        <v>97</v>
      </c>
      <c r="O167" s="3">
        <f t="shared" si="4"/>
        <v>1</v>
      </c>
    </row>
    <row r="168" spans="1:15" s="3" customFormat="1" ht="18" customHeight="1">
      <c r="A168" s="4" t="s">
        <v>167</v>
      </c>
      <c r="B168" s="16" t="str">
        <f>CONCATENATE(DATA_ΣΥΝΔΙΑΣΜΩΝ!B160," - ",DATA_ΣΥΝΔΙΑΣΜΩΝ!D160)</f>
        <v>159-ΑΡΧΑΓΓΕΛΟΥ - ΔΗΜΟΣ ΡΟΔΟΥ</v>
      </c>
      <c r="C168" s="20">
        <f>DATA_ΣΥΝΔΙΑΣΜΩΝ!F160</f>
        <v>525</v>
      </c>
      <c r="D168" s="18">
        <f>DATA_ΣΥΝΔΙΑΣΜΩΝ!G160</f>
        <v>359</v>
      </c>
      <c r="E168" s="18">
        <f>DATA_ΣΥΝΔΙΑΣΜΩΝ!I160</f>
        <v>16</v>
      </c>
      <c r="F168" s="18">
        <f>DATA_ΣΥΝΔΙΑΣΜΩΝ!K160</f>
        <v>15</v>
      </c>
      <c r="G168" s="18">
        <f t="shared" si="5"/>
        <v>31</v>
      </c>
      <c r="H168" s="26">
        <f>DATA_ΣΥΝΔΙΑΣΜΩΝ!H160</f>
        <v>328</v>
      </c>
      <c r="I168" s="20">
        <f>DATA_ΣΥΝΔΙΑΣΜΩΝ!L160</f>
        <v>17</v>
      </c>
      <c r="J168" s="18">
        <f>DATA_ΣΥΝΔΙΑΣΜΩΝ!M160</f>
        <v>30</v>
      </c>
      <c r="K168" s="18">
        <f>DATA_ΣΥΝΔΙΑΣΜΩΝ!N160</f>
        <v>124</v>
      </c>
      <c r="L168" s="18">
        <f>DATA_ΣΥΝΔΙΑΣΜΩΝ!O160</f>
        <v>65</v>
      </c>
      <c r="M168" s="21">
        <f>DATA_ΣΥΝΔΙΑΣΜΩΝ!P160</f>
        <v>92</v>
      </c>
      <c r="O168" s="3">
        <f t="shared" si="4"/>
        <v>1</v>
      </c>
    </row>
    <row r="169" spans="1:15" s="3" customFormat="1" ht="18" customHeight="1">
      <c r="A169" s="4" t="s">
        <v>168</v>
      </c>
      <c r="B169" s="16" t="str">
        <f>CONCATENATE(DATA_ΣΥΝΔΙΑΣΜΩΝ!B161," - ",DATA_ΣΥΝΔΙΑΣΜΩΝ!D161)</f>
        <v>160-ΑΡΧΑΓΓΕΛΟΥ - ΔΗΜΟΣ ΡΟΔΟΥ</v>
      </c>
      <c r="C169" s="20">
        <f>DATA_ΣΥΝΔΙΑΣΜΩΝ!F161</f>
        <v>469</v>
      </c>
      <c r="D169" s="18">
        <f>DATA_ΣΥΝΔΙΑΣΜΩΝ!G161</f>
        <v>343</v>
      </c>
      <c r="E169" s="18">
        <f>DATA_ΣΥΝΔΙΑΣΜΩΝ!I161</f>
        <v>18</v>
      </c>
      <c r="F169" s="18">
        <f>DATA_ΣΥΝΔΙΑΣΜΩΝ!K161</f>
        <v>16</v>
      </c>
      <c r="G169" s="18">
        <f t="shared" si="5"/>
        <v>34</v>
      </c>
      <c r="H169" s="26">
        <f>DATA_ΣΥΝΔΙΑΣΜΩΝ!H161</f>
        <v>309</v>
      </c>
      <c r="I169" s="20">
        <f>DATA_ΣΥΝΔΙΑΣΜΩΝ!L161</f>
        <v>20</v>
      </c>
      <c r="J169" s="18">
        <f>DATA_ΣΥΝΔΙΑΣΜΩΝ!M161</f>
        <v>32</v>
      </c>
      <c r="K169" s="18">
        <f>DATA_ΣΥΝΔΙΑΣΜΩΝ!N161</f>
        <v>116</v>
      </c>
      <c r="L169" s="18">
        <f>DATA_ΣΥΝΔΙΑΣΜΩΝ!O161</f>
        <v>60</v>
      </c>
      <c r="M169" s="21">
        <f>DATA_ΣΥΝΔΙΑΣΜΩΝ!P161</f>
        <v>81</v>
      </c>
      <c r="O169" s="3">
        <f t="shared" si="4"/>
        <v>1</v>
      </c>
    </row>
    <row r="170" spans="1:15" s="3" customFormat="1" ht="18" customHeight="1">
      <c r="A170" s="4" t="s">
        <v>169</v>
      </c>
      <c r="B170" s="16" t="str">
        <f>CONCATENATE(DATA_ΣΥΝΔΙΑΣΜΩΝ!B162," - ",DATA_ΣΥΝΔΙΑΣΜΩΝ!D162)</f>
        <v>161-ΑΡΧΑΓΓΕΛΟΥ - ΔΗΜΟΣ ΡΟΔΟΥ</v>
      </c>
      <c r="C170" s="20">
        <f>DATA_ΣΥΝΔΙΑΣΜΩΝ!F162</f>
        <v>466</v>
      </c>
      <c r="D170" s="18">
        <f>DATA_ΣΥΝΔΙΑΣΜΩΝ!G162</f>
        <v>306</v>
      </c>
      <c r="E170" s="18">
        <f>DATA_ΣΥΝΔΙΑΣΜΩΝ!I162</f>
        <v>14</v>
      </c>
      <c r="F170" s="18">
        <f>DATA_ΣΥΝΔΙΑΣΜΩΝ!K162</f>
        <v>11</v>
      </c>
      <c r="G170" s="18">
        <f t="shared" si="5"/>
        <v>25</v>
      </c>
      <c r="H170" s="26">
        <f>DATA_ΣΥΝΔΙΑΣΜΩΝ!H162</f>
        <v>281</v>
      </c>
      <c r="I170" s="20">
        <f>DATA_ΣΥΝΔΙΑΣΜΩΝ!L162</f>
        <v>19</v>
      </c>
      <c r="J170" s="18">
        <f>DATA_ΣΥΝΔΙΑΣΜΩΝ!M162</f>
        <v>42</v>
      </c>
      <c r="K170" s="18">
        <f>DATA_ΣΥΝΔΙΑΣΜΩΝ!N162</f>
        <v>96</v>
      </c>
      <c r="L170" s="18">
        <f>DATA_ΣΥΝΔΙΑΣΜΩΝ!O162</f>
        <v>67</v>
      </c>
      <c r="M170" s="21">
        <f>DATA_ΣΥΝΔΙΑΣΜΩΝ!P162</f>
        <v>57</v>
      </c>
      <c r="O170" s="3">
        <f t="shared" si="4"/>
        <v>1</v>
      </c>
    </row>
    <row r="171" spans="1:15" s="3" customFormat="1" ht="18" customHeight="1">
      <c r="A171" s="4" t="s">
        <v>170</v>
      </c>
      <c r="B171" s="16" t="str">
        <f>CONCATENATE(DATA_ΣΥΝΔΙΑΣΜΩΝ!B163," - ",DATA_ΣΥΝΔΙΑΣΜΩΝ!D163)</f>
        <v>162-ΑΡΧΑΓΓΕΛΟΥ - ΔΗΜΟΣ ΡΟΔΟΥ</v>
      </c>
      <c r="C171" s="20">
        <f>DATA_ΣΥΝΔΙΑΣΜΩΝ!F163</f>
        <v>465</v>
      </c>
      <c r="D171" s="18">
        <f>DATA_ΣΥΝΔΙΑΣΜΩΝ!G163</f>
        <v>337</v>
      </c>
      <c r="E171" s="18">
        <f>DATA_ΣΥΝΔΙΑΣΜΩΝ!I163</f>
        <v>13</v>
      </c>
      <c r="F171" s="18">
        <f>DATA_ΣΥΝΔΙΑΣΜΩΝ!K163</f>
        <v>10</v>
      </c>
      <c r="G171" s="18">
        <f t="shared" si="5"/>
        <v>23</v>
      </c>
      <c r="H171" s="26">
        <f>DATA_ΣΥΝΔΙΑΣΜΩΝ!H163</f>
        <v>314</v>
      </c>
      <c r="I171" s="20">
        <f>DATA_ΣΥΝΔΙΑΣΜΩΝ!L163</f>
        <v>9</v>
      </c>
      <c r="J171" s="18">
        <f>DATA_ΣΥΝΔΙΑΣΜΩΝ!M163</f>
        <v>27</v>
      </c>
      <c r="K171" s="18">
        <f>DATA_ΣΥΝΔΙΑΣΜΩΝ!N163</f>
        <v>147</v>
      </c>
      <c r="L171" s="18">
        <f>DATA_ΣΥΝΔΙΑΣΜΩΝ!O163</f>
        <v>45</v>
      </c>
      <c r="M171" s="21">
        <f>DATA_ΣΥΝΔΙΑΣΜΩΝ!P163</f>
        <v>86</v>
      </c>
      <c r="O171" s="3">
        <f t="shared" si="4"/>
        <v>1</v>
      </c>
    </row>
    <row r="172" spans="1:15" s="3" customFormat="1" ht="18" customHeight="1">
      <c r="A172" s="4" t="s">
        <v>171</v>
      </c>
      <c r="B172" s="16" t="str">
        <f>CONCATENATE(DATA_ΣΥΝΔΙΑΣΜΩΝ!B164," - ",DATA_ΣΥΝΔΙΑΣΜΩΝ!D164)</f>
        <v>163-ΑΡΧΑΓΓΕΛΟΥ - ΔΗΜΟΣ ΡΟΔΟΥ</v>
      </c>
      <c r="C172" s="20">
        <f>DATA_ΣΥΝΔΙΑΣΜΩΝ!F164</f>
        <v>520</v>
      </c>
      <c r="D172" s="18">
        <f>DATA_ΣΥΝΔΙΑΣΜΩΝ!G164</f>
        <v>355</v>
      </c>
      <c r="E172" s="18">
        <f>DATA_ΣΥΝΔΙΑΣΜΩΝ!I164</f>
        <v>22</v>
      </c>
      <c r="F172" s="18">
        <f>DATA_ΣΥΝΔΙΑΣΜΩΝ!K164</f>
        <v>12</v>
      </c>
      <c r="G172" s="18">
        <f t="shared" si="5"/>
        <v>34</v>
      </c>
      <c r="H172" s="26">
        <f>DATA_ΣΥΝΔΙΑΣΜΩΝ!H164</f>
        <v>321</v>
      </c>
      <c r="I172" s="20">
        <f>DATA_ΣΥΝΔΙΑΣΜΩΝ!L164</f>
        <v>17</v>
      </c>
      <c r="J172" s="18">
        <f>DATA_ΣΥΝΔΙΑΣΜΩΝ!M164</f>
        <v>23</v>
      </c>
      <c r="K172" s="18">
        <f>DATA_ΣΥΝΔΙΑΣΜΩΝ!N164</f>
        <v>138</v>
      </c>
      <c r="L172" s="18">
        <f>DATA_ΣΥΝΔΙΑΣΜΩΝ!O164</f>
        <v>61</v>
      </c>
      <c r="M172" s="21">
        <f>DATA_ΣΥΝΔΙΑΣΜΩΝ!P164</f>
        <v>82</v>
      </c>
      <c r="O172" s="3">
        <f t="shared" si="4"/>
        <v>1</v>
      </c>
    </row>
    <row r="173" spans="1:15" s="3" customFormat="1" ht="18" customHeight="1">
      <c r="A173" s="4" t="s">
        <v>172</v>
      </c>
      <c r="B173" s="16" t="str">
        <f>CONCATENATE(DATA_ΣΥΝΔΙΑΣΜΩΝ!B165," - ",DATA_ΣΥΝΔΙΑΣΜΩΝ!D165)</f>
        <v>164-ΑΡΧΑΓΓΕΛΟΥ - ΔΗΜΟΣ ΡΟΔΟΥ</v>
      </c>
      <c r="C173" s="20">
        <f>DATA_ΣΥΝΔΙΑΣΜΩΝ!F165</f>
        <v>472</v>
      </c>
      <c r="D173" s="18">
        <f>DATA_ΣΥΝΔΙΑΣΜΩΝ!G165</f>
        <v>330</v>
      </c>
      <c r="E173" s="18">
        <f>DATA_ΣΥΝΔΙΑΣΜΩΝ!I165</f>
        <v>14</v>
      </c>
      <c r="F173" s="18">
        <f>DATA_ΣΥΝΔΙΑΣΜΩΝ!K165</f>
        <v>17</v>
      </c>
      <c r="G173" s="18">
        <f t="shared" si="5"/>
        <v>31</v>
      </c>
      <c r="H173" s="26">
        <f>DATA_ΣΥΝΔΙΑΣΜΩΝ!H165</f>
        <v>299</v>
      </c>
      <c r="I173" s="20">
        <f>DATA_ΣΥΝΔΙΑΣΜΩΝ!L165</f>
        <v>9</v>
      </c>
      <c r="J173" s="18">
        <f>DATA_ΣΥΝΔΙΑΣΜΩΝ!M165</f>
        <v>16</v>
      </c>
      <c r="K173" s="18">
        <f>DATA_ΣΥΝΔΙΑΣΜΩΝ!N165</f>
        <v>138</v>
      </c>
      <c r="L173" s="18">
        <f>DATA_ΣΥΝΔΙΑΣΜΩΝ!O165</f>
        <v>68</v>
      </c>
      <c r="M173" s="21">
        <f>DATA_ΣΥΝΔΙΑΣΜΩΝ!P165</f>
        <v>68</v>
      </c>
      <c r="O173" s="3">
        <f t="shared" si="4"/>
        <v>1</v>
      </c>
    </row>
    <row r="174" spans="1:15" s="3" customFormat="1" ht="18" customHeight="1">
      <c r="A174" s="4" t="s">
        <v>173</v>
      </c>
      <c r="B174" s="16" t="str">
        <f>CONCATENATE(DATA_ΣΥΝΔΙΑΣΜΩΝ!B166," - ",DATA_ΣΥΝΔΙΑΣΜΩΝ!D166)</f>
        <v>165-ΑΡΧΑΓΓΕΛΟΥ - ΔΗΜΟΣ ΡΟΔΟΥ</v>
      </c>
      <c r="C174" s="20">
        <f>DATA_ΣΥΝΔΙΑΣΜΩΝ!F166</f>
        <v>460</v>
      </c>
      <c r="D174" s="18">
        <f>DATA_ΣΥΝΔΙΑΣΜΩΝ!G166</f>
        <v>343</v>
      </c>
      <c r="E174" s="18">
        <f>DATA_ΣΥΝΔΙΑΣΜΩΝ!I166</f>
        <v>18</v>
      </c>
      <c r="F174" s="18">
        <f>DATA_ΣΥΝΔΙΑΣΜΩΝ!K166</f>
        <v>9</v>
      </c>
      <c r="G174" s="18">
        <f t="shared" si="5"/>
        <v>27</v>
      </c>
      <c r="H174" s="26">
        <f>DATA_ΣΥΝΔΙΑΣΜΩΝ!H166</f>
        <v>316</v>
      </c>
      <c r="I174" s="20">
        <f>DATA_ΣΥΝΔΙΑΣΜΩΝ!L166</f>
        <v>16</v>
      </c>
      <c r="J174" s="18">
        <f>DATA_ΣΥΝΔΙΑΣΜΩΝ!M166</f>
        <v>29</v>
      </c>
      <c r="K174" s="18">
        <f>DATA_ΣΥΝΔΙΑΣΜΩΝ!N166</f>
        <v>145</v>
      </c>
      <c r="L174" s="18">
        <f>DATA_ΣΥΝΔΙΑΣΜΩΝ!O166</f>
        <v>43</v>
      </c>
      <c r="M174" s="21">
        <f>DATA_ΣΥΝΔΙΑΣΜΩΝ!P166</f>
        <v>83</v>
      </c>
      <c r="O174" s="3">
        <f t="shared" si="4"/>
        <v>1</v>
      </c>
    </row>
    <row r="175" spans="1:15" s="3" customFormat="1" ht="18" customHeight="1">
      <c r="A175" s="4" t="s">
        <v>174</v>
      </c>
      <c r="B175" s="16" t="str">
        <f>CONCATENATE(DATA_ΣΥΝΔΙΑΣΜΩΝ!B167," - ",DATA_ΣΥΝΔΙΑΣΜΩΝ!D167)</f>
        <v>166-ΑΡΧΑΓΓΕΛΟΥ - ΔΗΜΟΣ ΡΟΔΟΥ</v>
      </c>
      <c r="C175" s="20">
        <f>DATA_ΣΥΝΔΙΑΣΜΩΝ!F167</f>
        <v>474</v>
      </c>
      <c r="D175" s="18">
        <f>DATA_ΣΥΝΔΙΑΣΜΩΝ!G167</f>
        <v>313</v>
      </c>
      <c r="E175" s="18">
        <f>DATA_ΣΥΝΔΙΑΣΜΩΝ!I167</f>
        <v>23</v>
      </c>
      <c r="F175" s="18">
        <f>DATA_ΣΥΝΔΙΑΣΜΩΝ!K167</f>
        <v>15</v>
      </c>
      <c r="G175" s="18">
        <f t="shared" si="5"/>
        <v>38</v>
      </c>
      <c r="H175" s="26">
        <f>DATA_ΣΥΝΔΙΑΣΜΩΝ!H167</f>
        <v>275</v>
      </c>
      <c r="I175" s="20">
        <f>DATA_ΣΥΝΔΙΑΣΜΩΝ!L167</f>
        <v>6</v>
      </c>
      <c r="J175" s="18">
        <f>DATA_ΣΥΝΔΙΑΣΜΩΝ!M167</f>
        <v>28</v>
      </c>
      <c r="K175" s="18">
        <f>DATA_ΣΥΝΔΙΑΣΜΩΝ!N167</f>
        <v>113</v>
      </c>
      <c r="L175" s="18">
        <f>DATA_ΣΥΝΔΙΑΣΜΩΝ!O167</f>
        <v>49</v>
      </c>
      <c r="M175" s="21">
        <f>DATA_ΣΥΝΔΙΑΣΜΩΝ!P167</f>
        <v>79</v>
      </c>
      <c r="O175" s="3">
        <f t="shared" si="4"/>
        <v>1</v>
      </c>
    </row>
    <row r="176" spans="1:15" s="3" customFormat="1" ht="18" customHeight="1">
      <c r="A176" s="4" t="s">
        <v>175</v>
      </c>
      <c r="B176" s="16" t="str">
        <f>CONCATENATE(DATA_ΣΥΝΔΙΑΣΜΩΝ!B168," - ",DATA_ΣΥΝΔΙΑΣΜΩΝ!D168)</f>
        <v>167-ΑΡΧΑΓΓΕΛΟΥ - ΔΗΜΟΣ ΡΟΔΟΥ</v>
      </c>
      <c r="C176" s="20">
        <f>DATA_ΣΥΝΔΙΑΣΜΩΝ!F168</f>
        <v>470</v>
      </c>
      <c r="D176" s="18">
        <f>DATA_ΣΥΝΔΙΑΣΜΩΝ!G168</f>
        <v>344</v>
      </c>
      <c r="E176" s="18">
        <f>DATA_ΣΥΝΔΙΑΣΜΩΝ!I168</f>
        <v>17</v>
      </c>
      <c r="F176" s="18">
        <f>DATA_ΣΥΝΔΙΑΣΜΩΝ!K168</f>
        <v>12</v>
      </c>
      <c r="G176" s="18">
        <f t="shared" si="5"/>
        <v>29</v>
      </c>
      <c r="H176" s="26">
        <f>DATA_ΣΥΝΔΙΑΣΜΩΝ!H168</f>
        <v>315</v>
      </c>
      <c r="I176" s="20">
        <f>DATA_ΣΥΝΔΙΑΣΜΩΝ!L168</f>
        <v>26</v>
      </c>
      <c r="J176" s="18">
        <f>DATA_ΣΥΝΔΙΑΣΜΩΝ!M168</f>
        <v>24</v>
      </c>
      <c r="K176" s="18">
        <f>DATA_ΣΥΝΔΙΑΣΜΩΝ!N168</f>
        <v>128</v>
      </c>
      <c r="L176" s="18">
        <f>DATA_ΣΥΝΔΙΑΣΜΩΝ!O168</f>
        <v>47</v>
      </c>
      <c r="M176" s="21">
        <f>DATA_ΣΥΝΔΙΑΣΜΩΝ!P168</f>
        <v>90</v>
      </c>
      <c r="O176" s="3">
        <f t="shared" si="4"/>
        <v>1</v>
      </c>
    </row>
    <row r="177" spans="1:15" s="3" customFormat="1" ht="18" customHeight="1">
      <c r="A177" s="4" t="s">
        <v>176</v>
      </c>
      <c r="B177" s="16" t="str">
        <f>CONCATENATE(DATA_ΣΥΝΔΙΑΣΜΩΝ!B169," - ",DATA_ΣΥΝΔΙΑΣΜΩΝ!D169)</f>
        <v>168-ΑΡΧΑΓΓΕΛΟΥ - ΔΗΜΟΣ ΡΟΔΟΥ</v>
      </c>
      <c r="C177" s="20">
        <f>DATA_ΣΥΝΔΙΑΣΜΩΝ!F169</f>
        <v>479</v>
      </c>
      <c r="D177" s="18">
        <f>DATA_ΣΥΝΔΙΑΣΜΩΝ!G169</f>
        <v>319</v>
      </c>
      <c r="E177" s="18">
        <f>DATA_ΣΥΝΔΙΑΣΜΩΝ!I169</f>
        <v>13</v>
      </c>
      <c r="F177" s="18">
        <f>DATA_ΣΥΝΔΙΑΣΜΩΝ!K169</f>
        <v>10</v>
      </c>
      <c r="G177" s="18">
        <f t="shared" si="5"/>
        <v>23</v>
      </c>
      <c r="H177" s="26">
        <f>DATA_ΣΥΝΔΙΑΣΜΩΝ!H169</f>
        <v>296</v>
      </c>
      <c r="I177" s="20">
        <f>DATA_ΣΥΝΔΙΑΣΜΩΝ!L169</f>
        <v>17</v>
      </c>
      <c r="J177" s="18">
        <f>DATA_ΣΥΝΔΙΑΣΜΩΝ!M169</f>
        <v>30</v>
      </c>
      <c r="K177" s="18">
        <f>DATA_ΣΥΝΔΙΑΣΜΩΝ!N169</f>
        <v>125</v>
      </c>
      <c r="L177" s="18">
        <f>DATA_ΣΥΝΔΙΑΣΜΩΝ!O169</f>
        <v>61</v>
      </c>
      <c r="M177" s="21">
        <f>DATA_ΣΥΝΔΙΑΣΜΩΝ!P169</f>
        <v>63</v>
      </c>
      <c r="O177" s="3">
        <f t="shared" si="4"/>
        <v>1</v>
      </c>
    </row>
    <row r="178" spans="1:15" s="3" customFormat="1" ht="18" customHeight="1">
      <c r="A178" s="4" t="s">
        <v>177</v>
      </c>
      <c r="B178" s="16" t="str">
        <f>CONCATENATE(DATA_ΣΥΝΔΙΑΣΜΩΝ!B170," - ",DATA_ΣΥΝΔΙΑΣΜΩΝ!D170)</f>
        <v>169-ΜΑΛΩΝΑΣ - ΔΗΜΟΣ ΡΟΔΟΥ</v>
      </c>
      <c r="C178" s="20">
        <f>DATA_ΣΥΝΔΙΑΣΜΩΝ!F170</f>
        <v>472</v>
      </c>
      <c r="D178" s="18">
        <f>DATA_ΣΥΝΔΙΑΣΜΩΝ!G170</f>
        <v>216</v>
      </c>
      <c r="E178" s="18">
        <f>DATA_ΣΥΝΔΙΑΣΜΩΝ!I170</f>
        <v>7</v>
      </c>
      <c r="F178" s="18">
        <f>DATA_ΣΥΝΔΙΑΣΜΩΝ!K170</f>
        <v>13</v>
      </c>
      <c r="G178" s="18">
        <f t="shared" si="5"/>
        <v>20</v>
      </c>
      <c r="H178" s="26">
        <f>DATA_ΣΥΝΔΙΑΣΜΩΝ!H170</f>
        <v>196</v>
      </c>
      <c r="I178" s="20">
        <f>DATA_ΣΥΝΔΙΑΣΜΩΝ!L170</f>
        <v>1</v>
      </c>
      <c r="J178" s="18">
        <f>DATA_ΣΥΝΔΙΑΣΜΩΝ!M170</f>
        <v>3</v>
      </c>
      <c r="K178" s="18">
        <f>DATA_ΣΥΝΔΙΑΣΜΩΝ!N170</f>
        <v>96</v>
      </c>
      <c r="L178" s="18">
        <f>DATA_ΣΥΝΔΙΑΣΜΩΝ!O170</f>
        <v>21</v>
      </c>
      <c r="M178" s="21">
        <f>DATA_ΣΥΝΔΙΑΣΜΩΝ!P170</f>
        <v>75</v>
      </c>
      <c r="O178" s="3">
        <f t="shared" si="4"/>
        <v>1</v>
      </c>
    </row>
    <row r="179" spans="1:15" s="3" customFormat="1" ht="18" customHeight="1">
      <c r="A179" s="4" t="s">
        <v>178</v>
      </c>
      <c r="B179" s="16" t="str">
        <f>CONCATENATE(DATA_ΣΥΝΔΙΑΣΜΩΝ!B171," - ",DATA_ΣΥΝΔΙΑΣΜΩΝ!D171)</f>
        <v>170-ΜΑΛΩΝΑΣ - ΔΗΜΟΣ ΡΟΔΟΥ</v>
      </c>
      <c r="C179" s="20">
        <f>DATA_ΣΥΝΔΙΑΣΜΩΝ!F171</f>
        <v>461</v>
      </c>
      <c r="D179" s="18">
        <f>DATA_ΣΥΝΔΙΑΣΜΩΝ!G171</f>
        <v>243</v>
      </c>
      <c r="E179" s="18">
        <f>DATA_ΣΥΝΔΙΑΣΜΩΝ!I171</f>
        <v>8</v>
      </c>
      <c r="F179" s="18">
        <f>DATA_ΣΥΝΔΙΑΣΜΩΝ!K171</f>
        <v>19</v>
      </c>
      <c r="G179" s="18">
        <f t="shared" si="5"/>
        <v>27</v>
      </c>
      <c r="H179" s="26">
        <f>DATA_ΣΥΝΔΙΑΣΜΩΝ!H171</f>
        <v>216</v>
      </c>
      <c r="I179" s="20">
        <f>DATA_ΣΥΝΔΙΑΣΜΩΝ!L171</f>
        <v>14</v>
      </c>
      <c r="J179" s="18">
        <f>DATA_ΣΥΝΔΙΑΣΜΩΝ!M171</f>
        <v>8</v>
      </c>
      <c r="K179" s="18">
        <f>DATA_ΣΥΝΔΙΑΣΜΩΝ!N171</f>
        <v>101</v>
      </c>
      <c r="L179" s="18">
        <f>DATA_ΣΥΝΔΙΑΣΜΩΝ!O171</f>
        <v>13</v>
      </c>
      <c r="M179" s="21">
        <f>DATA_ΣΥΝΔΙΑΣΜΩΝ!P171</f>
        <v>80</v>
      </c>
      <c r="O179" s="3">
        <f t="shared" si="4"/>
        <v>1</v>
      </c>
    </row>
    <row r="180" spans="1:15" s="3" customFormat="1" ht="18" customHeight="1">
      <c r="A180" s="4" t="s">
        <v>179</v>
      </c>
      <c r="B180" s="16" t="str">
        <f>CONCATENATE(DATA_ΣΥΝΔΙΑΣΜΩΝ!B172," - ",DATA_ΣΥΝΔΙΑΣΜΩΝ!D172)</f>
        <v>171-ΜΑΛΩΝΑΣ - ΔΗΜΟΣ ΡΟΔΟΥ</v>
      </c>
      <c r="C180" s="20">
        <f>DATA_ΣΥΝΔΙΑΣΜΩΝ!F172</f>
        <v>471</v>
      </c>
      <c r="D180" s="18">
        <f>DATA_ΣΥΝΔΙΑΣΜΩΝ!G172</f>
        <v>266</v>
      </c>
      <c r="E180" s="18">
        <f>DATA_ΣΥΝΔΙΑΣΜΩΝ!I172</f>
        <v>9</v>
      </c>
      <c r="F180" s="18">
        <f>DATA_ΣΥΝΔΙΑΣΜΩΝ!K172</f>
        <v>8</v>
      </c>
      <c r="G180" s="18">
        <f t="shared" si="5"/>
        <v>17</v>
      </c>
      <c r="H180" s="26">
        <f>DATA_ΣΥΝΔΙΑΣΜΩΝ!H172</f>
        <v>249</v>
      </c>
      <c r="I180" s="20">
        <f>DATA_ΣΥΝΔΙΑΣΜΩΝ!L172</f>
        <v>16</v>
      </c>
      <c r="J180" s="18">
        <f>DATA_ΣΥΝΔΙΑΣΜΩΝ!M172</f>
        <v>6</v>
      </c>
      <c r="K180" s="18">
        <f>DATA_ΣΥΝΔΙΑΣΜΩΝ!N172</f>
        <v>122</v>
      </c>
      <c r="L180" s="18">
        <f>DATA_ΣΥΝΔΙΑΣΜΩΝ!O172</f>
        <v>11</v>
      </c>
      <c r="M180" s="21">
        <f>DATA_ΣΥΝΔΙΑΣΜΩΝ!P172</f>
        <v>94</v>
      </c>
      <c r="O180" s="3">
        <f t="shared" si="4"/>
        <v>1</v>
      </c>
    </row>
    <row r="181" spans="1:15" s="3" customFormat="1" ht="18" customHeight="1">
      <c r="A181" s="4" t="s">
        <v>180</v>
      </c>
      <c r="B181" s="16" t="str">
        <f>CONCATENATE(DATA_ΣΥΝΔΙΑΣΜΩΝ!B173," - ",DATA_ΣΥΝΔΙΑΣΜΩΝ!D173)</f>
        <v>172-ΜΑΣΑΡΩΝ - ΔΗΜΟΣ ΡΟΔΟΥ</v>
      </c>
      <c r="C181" s="20">
        <f>DATA_ΣΥΝΔΙΑΣΜΩΝ!F173</f>
        <v>408</v>
      </c>
      <c r="D181" s="18">
        <f>DATA_ΣΥΝΔΙΑΣΜΩΝ!G173</f>
        <v>301</v>
      </c>
      <c r="E181" s="18">
        <f>DATA_ΣΥΝΔΙΑΣΜΩΝ!I173</f>
        <v>11</v>
      </c>
      <c r="F181" s="18">
        <f>DATA_ΣΥΝΔΙΑΣΜΩΝ!K173</f>
        <v>16</v>
      </c>
      <c r="G181" s="18">
        <f t="shared" si="5"/>
        <v>27</v>
      </c>
      <c r="H181" s="26">
        <f>DATA_ΣΥΝΔΙΑΣΜΩΝ!H173</f>
        <v>274</v>
      </c>
      <c r="I181" s="20">
        <f>DATA_ΣΥΝΔΙΑΣΜΩΝ!L173</f>
        <v>18</v>
      </c>
      <c r="J181" s="18">
        <f>DATA_ΣΥΝΔΙΑΣΜΩΝ!M173</f>
        <v>18</v>
      </c>
      <c r="K181" s="18">
        <f>DATA_ΣΥΝΔΙΑΣΜΩΝ!N173</f>
        <v>139</v>
      </c>
      <c r="L181" s="18">
        <f>DATA_ΣΥΝΔΙΑΣΜΩΝ!O173</f>
        <v>33</v>
      </c>
      <c r="M181" s="21">
        <f>DATA_ΣΥΝΔΙΑΣΜΩΝ!P173</f>
        <v>66</v>
      </c>
      <c r="O181" s="3">
        <f t="shared" si="4"/>
        <v>1</v>
      </c>
    </row>
    <row r="182" spans="1:15" s="3" customFormat="1" ht="18" customHeight="1">
      <c r="A182" s="4" t="s">
        <v>181</v>
      </c>
      <c r="B182" s="16" t="str">
        <f>CONCATENATE(DATA_ΣΥΝΔΙΑΣΜΩΝ!B174," - ",DATA_ΣΥΝΔΙΑΣΜΩΝ!D174)</f>
        <v>173-ΜΑΣΑΡΩΝ - ΔΗΜΟΣ ΡΟΔΟΥ</v>
      </c>
      <c r="C182" s="20">
        <f>DATA_ΣΥΝΔΙΑΣΜΩΝ!F174</f>
        <v>502</v>
      </c>
      <c r="D182" s="18">
        <f>DATA_ΣΥΝΔΙΑΣΜΩΝ!G174</f>
        <v>358</v>
      </c>
      <c r="E182" s="18">
        <f>DATA_ΣΥΝΔΙΑΣΜΩΝ!I174</f>
        <v>11</v>
      </c>
      <c r="F182" s="18">
        <f>DATA_ΣΥΝΔΙΑΣΜΩΝ!K174</f>
        <v>25</v>
      </c>
      <c r="G182" s="18">
        <f t="shared" si="5"/>
        <v>36</v>
      </c>
      <c r="H182" s="26">
        <f>DATA_ΣΥΝΔΙΑΣΜΩΝ!H174</f>
        <v>322</v>
      </c>
      <c r="I182" s="20">
        <f>DATA_ΣΥΝΔΙΑΣΜΩΝ!L174</f>
        <v>17</v>
      </c>
      <c r="J182" s="18">
        <f>DATA_ΣΥΝΔΙΑΣΜΩΝ!M174</f>
        <v>9</v>
      </c>
      <c r="K182" s="18">
        <f>DATA_ΣΥΝΔΙΑΣΜΩΝ!N174</f>
        <v>189</v>
      </c>
      <c r="L182" s="18">
        <f>DATA_ΣΥΝΔΙΑΣΜΩΝ!O174</f>
        <v>33</v>
      </c>
      <c r="M182" s="21">
        <f>DATA_ΣΥΝΔΙΑΣΜΩΝ!P174</f>
        <v>74</v>
      </c>
      <c r="O182" s="3">
        <f t="shared" si="4"/>
        <v>1</v>
      </c>
    </row>
    <row r="183" spans="1:15" s="3" customFormat="1" ht="18" customHeight="1">
      <c r="A183" s="4" t="s">
        <v>182</v>
      </c>
      <c r="B183" s="16" t="str">
        <f>CONCATENATE(DATA_ΣΥΝΔΙΑΣΜΩΝ!B175," - ",DATA_ΣΥΝΔΙΑΣΜΩΝ!D175)</f>
        <v>174-ΑΓ. ΙΣΙΔΩΡΟΥ - ΔΗΜΟΣ ΡΟΔΟΥ</v>
      </c>
      <c r="C183" s="20">
        <f>DATA_ΣΥΝΔΙΑΣΜΩΝ!F175</f>
        <v>584</v>
      </c>
      <c r="D183" s="18">
        <f>DATA_ΣΥΝΔΙΑΣΜΩΝ!G175</f>
        <v>310</v>
      </c>
      <c r="E183" s="18">
        <f>DATA_ΣΥΝΔΙΑΣΜΩΝ!I175</f>
        <v>7</v>
      </c>
      <c r="F183" s="18">
        <f>DATA_ΣΥΝΔΙΑΣΜΩΝ!K175</f>
        <v>16</v>
      </c>
      <c r="G183" s="18">
        <f t="shared" si="5"/>
        <v>23</v>
      </c>
      <c r="H183" s="26">
        <f>DATA_ΣΥΝΔΙΑΣΜΩΝ!H175</f>
        <v>287</v>
      </c>
      <c r="I183" s="20">
        <f>DATA_ΣΥΝΔΙΑΣΜΩΝ!L175</f>
        <v>6</v>
      </c>
      <c r="J183" s="18">
        <f>DATA_ΣΥΝΔΙΑΣΜΩΝ!M175</f>
        <v>7</v>
      </c>
      <c r="K183" s="18">
        <f>DATA_ΣΥΝΔΙΑΣΜΩΝ!N175</f>
        <v>184</v>
      </c>
      <c r="L183" s="18">
        <f>DATA_ΣΥΝΔΙΑΣΜΩΝ!O175</f>
        <v>47</v>
      </c>
      <c r="M183" s="21">
        <f>DATA_ΣΥΝΔΙΑΣΜΩΝ!P175</f>
        <v>43</v>
      </c>
      <c r="O183" s="3">
        <f t="shared" si="4"/>
        <v>1</v>
      </c>
    </row>
    <row r="184" spans="1:15" s="3" customFormat="1" ht="18" customHeight="1">
      <c r="A184" s="4" t="s">
        <v>183</v>
      </c>
      <c r="B184" s="16" t="str">
        <f>CONCATENATE(DATA_ΣΥΝΔΙΑΣΜΩΝ!B176," - ",DATA_ΣΥΝΔΙΑΣΜΩΝ!D176)</f>
        <v>175-ΑΓ. ΙΣΙΔΩΡΟΥ - ΔΗΜΟΣ ΡΟΔΟΥ</v>
      </c>
      <c r="C184" s="20">
        <f>DATA_ΣΥΝΔΙΑΣΜΩΝ!F176</f>
        <v>608</v>
      </c>
      <c r="D184" s="18">
        <f>DATA_ΣΥΝΔΙΑΣΜΩΝ!G176</f>
        <v>251</v>
      </c>
      <c r="E184" s="18">
        <f>DATA_ΣΥΝΔΙΑΣΜΩΝ!I176</f>
        <v>5</v>
      </c>
      <c r="F184" s="18">
        <f>DATA_ΣΥΝΔΙΑΣΜΩΝ!K176</f>
        <v>4</v>
      </c>
      <c r="G184" s="18">
        <f t="shared" si="5"/>
        <v>9</v>
      </c>
      <c r="H184" s="26">
        <f>DATA_ΣΥΝΔΙΑΣΜΩΝ!H176</f>
        <v>242</v>
      </c>
      <c r="I184" s="20">
        <f>DATA_ΣΥΝΔΙΑΣΜΩΝ!L176</f>
        <v>9</v>
      </c>
      <c r="J184" s="18">
        <f>DATA_ΣΥΝΔΙΑΣΜΩΝ!M176</f>
        <v>4</v>
      </c>
      <c r="K184" s="18">
        <f>DATA_ΣΥΝΔΙΑΣΜΩΝ!N176</f>
        <v>134</v>
      </c>
      <c r="L184" s="18">
        <f>DATA_ΣΥΝΔΙΑΣΜΩΝ!O176</f>
        <v>44</v>
      </c>
      <c r="M184" s="21">
        <f>DATA_ΣΥΝΔΙΑΣΜΩΝ!P176</f>
        <v>51</v>
      </c>
      <c r="O184" s="3">
        <f t="shared" si="4"/>
        <v>1</v>
      </c>
    </row>
    <row r="185" spans="1:15" s="3" customFormat="1" ht="18" customHeight="1">
      <c r="A185" s="4" t="s">
        <v>184</v>
      </c>
      <c r="B185" s="16" t="str">
        <f>CONCATENATE(DATA_ΣΥΝΔΙΑΣΜΩΝ!B177," - ",DATA_ΣΥΝΔΙΑΣΜΩΝ!D177)</f>
        <v>176-ΕΜΠΩΝΑ - ΔΗΜΟΣ ΡΟΔΟΥ</v>
      </c>
      <c r="C185" s="20">
        <f>DATA_ΣΥΝΔΙΑΣΜΩΝ!F177</f>
        <v>504</v>
      </c>
      <c r="D185" s="18">
        <f>DATA_ΣΥΝΔΙΑΣΜΩΝ!G177</f>
        <v>325</v>
      </c>
      <c r="E185" s="18">
        <f>DATA_ΣΥΝΔΙΑΣΜΩΝ!I177</f>
        <v>16</v>
      </c>
      <c r="F185" s="18">
        <f>DATA_ΣΥΝΔΙΑΣΜΩΝ!K177</f>
        <v>18</v>
      </c>
      <c r="G185" s="18">
        <f t="shared" si="5"/>
        <v>34</v>
      </c>
      <c r="H185" s="26">
        <f>DATA_ΣΥΝΔΙΑΣΜΩΝ!H177</f>
        <v>291</v>
      </c>
      <c r="I185" s="20">
        <f>DATA_ΣΥΝΔΙΑΣΜΩΝ!L177</f>
        <v>10</v>
      </c>
      <c r="J185" s="18">
        <f>DATA_ΣΥΝΔΙΑΣΜΩΝ!M177</f>
        <v>3</v>
      </c>
      <c r="K185" s="18">
        <f>DATA_ΣΥΝΔΙΑΣΜΩΝ!N177</f>
        <v>173</v>
      </c>
      <c r="L185" s="18">
        <f>DATA_ΣΥΝΔΙΑΣΜΩΝ!O177</f>
        <v>59</v>
      </c>
      <c r="M185" s="21">
        <f>DATA_ΣΥΝΔΙΑΣΜΩΝ!P177</f>
        <v>46</v>
      </c>
      <c r="O185" s="3">
        <f t="shared" si="4"/>
        <v>1</v>
      </c>
    </row>
    <row r="186" spans="1:15" s="3" customFormat="1" ht="18" customHeight="1">
      <c r="A186" s="4" t="s">
        <v>185</v>
      </c>
      <c r="B186" s="16" t="str">
        <f>CONCATENATE(DATA_ΣΥΝΔΙΑΣΜΩΝ!B178," - ",DATA_ΣΥΝΔΙΑΣΜΩΝ!D178)</f>
        <v>177-ΕΜΠΩΝΑ - ΔΗΜΟΣ ΡΟΔΟΥ</v>
      </c>
      <c r="C186" s="20">
        <f>DATA_ΣΥΝΔΙΑΣΜΩΝ!F178</f>
        <v>502</v>
      </c>
      <c r="D186" s="18">
        <f>DATA_ΣΥΝΔΙΑΣΜΩΝ!G178</f>
        <v>292</v>
      </c>
      <c r="E186" s="18">
        <f>DATA_ΣΥΝΔΙΑΣΜΩΝ!I178</f>
        <v>10</v>
      </c>
      <c r="F186" s="18">
        <f>DATA_ΣΥΝΔΙΑΣΜΩΝ!K178</f>
        <v>7</v>
      </c>
      <c r="G186" s="18">
        <f t="shared" si="5"/>
        <v>17</v>
      </c>
      <c r="H186" s="26">
        <f>DATA_ΣΥΝΔΙΑΣΜΩΝ!H178</f>
        <v>275</v>
      </c>
      <c r="I186" s="20">
        <f>DATA_ΣΥΝΔΙΑΣΜΩΝ!L178</f>
        <v>6</v>
      </c>
      <c r="J186" s="18">
        <f>DATA_ΣΥΝΔΙΑΣΜΩΝ!M178</f>
        <v>8</v>
      </c>
      <c r="K186" s="18">
        <f>DATA_ΣΥΝΔΙΑΣΜΩΝ!N178</f>
        <v>121</v>
      </c>
      <c r="L186" s="18">
        <f>DATA_ΣΥΝΔΙΑΣΜΩΝ!O178</f>
        <v>91</v>
      </c>
      <c r="M186" s="21">
        <f>DATA_ΣΥΝΔΙΑΣΜΩΝ!P178</f>
        <v>49</v>
      </c>
      <c r="O186" s="3">
        <f t="shared" si="4"/>
        <v>1</v>
      </c>
    </row>
    <row r="187" spans="1:15" s="3" customFormat="1" ht="18" customHeight="1">
      <c r="A187" s="4" t="s">
        <v>186</v>
      </c>
      <c r="B187" s="16" t="str">
        <f>CONCATENATE(DATA_ΣΥΝΔΙΑΣΜΩΝ!B179," - ",DATA_ΣΥΝΔΙΑΣΜΩΝ!D179)</f>
        <v>178-ΕΜΠΩΝΑ - ΔΗΜΟΣ ΡΟΔΟΥ</v>
      </c>
      <c r="C187" s="20">
        <f>DATA_ΣΥΝΔΙΑΣΜΩΝ!F179</f>
        <v>491</v>
      </c>
      <c r="D187" s="18">
        <f>DATA_ΣΥΝΔΙΑΣΜΩΝ!G179</f>
        <v>267</v>
      </c>
      <c r="E187" s="18">
        <f>DATA_ΣΥΝΔΙΑΣΜΩΝ!I179</f>
        <v>21</v>
      </c>
      <c r="F187" s="18">
        <f>DATA_ΣΥΝΔΙΑΣΜΩΝ!K179</f>
        <v>8</v>
      </c>
      <c r="G187" s="18">
        <f t="shared" si="5"/>
        <v>29</v>
      </c>
      <c r="H187" s="26">
        <f>DATA_ΣΥΝΔΙΑΣΜΩΝ!H179</f>
        <v>238</v>
      </c>
      <c r="I187" s="20">
        <f>DATA_ΣΥΝΔΙΑΣΜΩΝ!L179</f>
        <v>11</v>
      </c>
      <c r="J187" s="18">
        <f>DATA_ΣΥΝΔΙΑΣΜΩΝ!M179</f>
        <v>4</v>
      </c>
      <c r="K187" s="18">
        <f>DATA_ΣΥΝΔΙΑΣΜΩΝ!N179</f>
        <v>119</v>
      </c>
      <c r="L187" s="18">
        <f>DATA_ΣΥΝΔΙΑΣΜΩΝ!O179</f>
        <v>56</v>
      </c>
      <c r="M187" s="21">
        <f>DATA_ΣΥΝΔΙΑΣΜΩΝ!P179</f>
        <v>48</v>
      </c>
      <c r="O187" s="3">
        <f t="shared" si="4"/>
        <v>1</v>
      </c>
    </row>
    <row r="188" spans="1:15" s="3" customFormat="1" ht="18" customHeight="1">
      <c r="A188" s="4" t="s">
        <v>187</v>
      </c>
      <c r="B188" s="16" t="str">
        <f>CONCATENATE(DATA_ΣΥΝΔΙΑΣΜΩΝ!B180," - ",DATA_ΣΥΝΔΙΑΣΜΩΝ!D180)</f>
        <v>179-ΕΜΠΩΝΑ ΜΑΝΔΡΙΚΟ - ΔΗΜΟΣ ΡΟΔΟΥ</v>
      </c>
      <c r="C188" s="20">
        <f>DATA_ΣΥΝΔΙΑΣΜΩΝ!F180</f>
        <v>256</v>
      </c>
      <c r="D188" s="18">
        <f>DATA_ΣΥΝΔΙΑΣΜΩΝ!G180</f>
        <v>182</v>
      </c>
      <c r="E188" s="18">
        <f>DATA_ΣΥΝΔΙΑΣΜΩΝ!I180</f>
        <v>3</v>
      </c>
      <c r="F188" s="18">
        <f>DATA_ΣΥΝΔΙΑΣΜΩΝ!K180</f>
        <v>4</v>
      </c>
      <c r="G188" s="18">
        <f t="shared" si="5"/>
        <v>7</v>
      </c>
      <c r="H188" s="26">
        <f>DATA_ΣΥΝΔΙΑΣΜΩΝ!H180</f>
        <v>175</v>
      </c>
      <c r="I188" s="20">
        <f>DATA_ΣΥΝΔΙΑΣΜΩΝ!L180</f>
        <v>4</v>
      </c>
      <c r="J188" s="18">
        <f>DATA_ΣΥΝΔΙΑΣΜΩΝ!M180</f>
        <v>3</v>
      </c>
      <c r="K188" s="18">
        <f>DATA_ΣΥΝΔΙΑΣΜΩΝ!N180</f>
        <v>57</v>
      </c>
      <c r="L188" s="18">
        <f>DATA_ΣΥΝΔΙΑΣΜΩΝ!O180</f>
        <v>72</v>
      </c>
      <c r="M188" s="21">
        <f>DATA_ΣΥΝΔΙΑΣΜΩΝ!P180</f>
        <v>39</v>
      </c>
      <c r="O188" s="3">
        <f t="shared" si="4"/>
        <v>1</v>
      </c>
    </row>
    <row r="189" spans="1:15" s="3" customFormat="1" ht="18" customHeight="1">
      <c r="A189" s="4" t="s">
        <v>188</v>
      </c>
      <c r="B189" s="16" t="str">
        <f>CONCATENATE(DATA_ΣΥΝΔΙΑΣΜΩΝ!B181," - ",DATA_ΣΥΝΔΙΑΣΜΩΝ!D181)</f>
        <v>180-ΚΡΗΤΗΝΙΑΣ - ΔΗΜΟΣ ΡΟΔΟΥ</v>
      </c>
      <c r="C189" s="20">
        <f>DATA_ΣΥΝΔΙΑΣΜΩΝ!F181</f>
        <v>466</v>
      </c>
      <c r="D189" s="18">
        <f>DATA_ΣΥΝΔΙΑΣΜΩΝ!G181</f>
        <v>278</v>
      </c>
      <c r="E189" s="18">
        <f>DATA_ΣΥΝΔΙΑΣΜΩΝ!I181</f>
        <v>6</v>
      </c>
      <c r="F189" s="18">
        <f>DATA_ΣΥΝΔΙΑΣΜΩΝ!K181</f>
        <v>1</v>
      </c>
      <c r="G189" s="18">
        <f t="shared" si="5"/>
        <v>7</v>
      </c>
      <c r="H189" s="26">
        <f>DATA_ΣΥΝΔΙΑΣΜΩΝ!H181</f>
        <v>271</v>
      </c>
      <c r="I189" s="20">
        <f>DATA_ΣΥΝΔΙΑΣΜΩΝ!L181</f>
        <v>11</v>
      </c>
      <c r="J189" s="18">
        <f>DATA_ΣΥΝΔΙΑΣΜΩΝ!M181</f>
        <v>30</v>
      </c>
      <c r="K189" s="18">
        <f>DATA_ΣΥΝΔΙΑΣΜΩΝ!N181</f>
        <v>68</v>
      </c>
      <c r="L189" s="18">
        <f>DATA_ΣΥΝΔΙΑΣΜΩΝ!O181</f>
        <v>120</v>
      </c>
      <c r="M189" s="21">
        <f>DATA_ΣΥΝΔΙΑΣΜΩΝ!P181</f>
        <v>42</v>
      </c>
      <c r="O189" s="3">
        <f t="shared" si="4"/>
        <v>1</v>
      </c>
    </row>
    <row r="190" spans="1:15" s="3" customFormat="1" ht="18" customHeight="1">
      <c r="A190" s="4" t="s">
        <v>189</v>
      </c>
      <c r="B190" s="16" t="str">
        <f>CONCATENATE(DATA_ΣΥΝΔΙΑΣΜΩΝ!B182," - ",DATA_ΣΥΝΔΙΑΣΜΩΝ!D182)</f>
        <v>181-ΚΡΗΤΗΝΙΑΣ - ΔΗΜΟΣ ΡΟΔΟΥ</v>
      </c>
      <c r="C190" s="20">
        <f>DATA_ΣΥΝΔΙΑΣΜΩΝ!F182</f>
        <v>397</v>
      </c>
      <c r="D190" s="18">
        <f>DATA_ΣΥΝΔΙΑΣΜΩΝ!G182</f>
        <v>209</v>
      </c>
      <c r="E190" s="18">
        <f>DATA_ΣΥΝΔΙΑΣΜΩΝ!I182</f>
        <v>9</v>
      </c>
      <c r="F190" s="18">
        <f>DATA_ΣΥΝΔΙΑΣΜΩΝ!K182</f>
        <v>9</v>
      </c>
      <c r="G190" s="18">
        <f t="shared" si="5"/>
        <v>18</v>
      </c>
      <c r="H190" s="26">
        <f>DATA_ΣΥΝΔΙΑΣΜΩΝ!H182</f>
        <v>191</v>
      </c>
      <c r="I190" s="20">
        <f>DATA_ΣΥΝΔΙΑΣΜΩΝ!L182</f>
        <v>6</v>
      </c>
      <c r="J190" s="18">
        <f>DATA_ΣΥΝΔΙΑΣΜΩΝ!M182</f>
        <v>19</v>
      </c>
      <c r="K190" s="18">
        <f>DATA_ΣΥΝΔΙΑΣΜΩΝ!N182</f>
        <v>38</v>
      </c>
      <c r="L190" s="18">
        <f>DATA_ΣΥΝΔΙΑΣΜΩΝ!O182</f>
        <v>95</v>
      </c>
      <c r="M190" s="21">
        <f>DATA_ΣΥΝΔΙΑΣΜΩΝ!P182</f>
        <v>33</v>
      </c>
      <c r="O190" s="3">
        <f t="shared" si="4"/>
        <v>1</v>
      </c>
    </row>
    <row r="191" spans="1:15" s="3" customFormat="1" ht="18" customHeight="1">
      <c r="A191" s="4" t="s">
        <v>190</v>
      </c>
      <c r="B191" s="16" t="str">
        <f>CONCATENATE(DATA_ΣΥΝΔΙΑΣΜΩΝ!B183," - ",DATA_ΣΥΝΔΙΑΣΜΩΝ!D183)</f>
        <v>182-ΜΟΝΟΛΙΘΟΥ - ΔΗΜΟΣ ΡΟΔΟΥ</v>
      </c>
      <c r="C191" s="20">
        <f>DATA_ΣΥΝΔΙΑΣΜΩΝ!F183</f>
        <v>477</v>
      </c>
      <c r="D191" s="18">
        <f>DATA_ΣΥΝΔΙΑΣΜΩΝ!G183</f>
        <v>256</v>
      </c>
      <c r="E191" s="18">
        <f>DATA_ΣΥΝΔΙΑΣΜΩΝ!I183</f>
        <v>7</v>
      </c>
      <c r="F191" s="18">
        <f>DATA_ΣΥΝΔΙΑΣΜΩΝ!K183</f>
        <v>6</v>
      </c>
      <c r="G191" s="18">
        <f t="shared" si="5"/>
        <v>13</v>
      </c>
      <c r="H191" s="26">
        <f>DATA_ΣΥΝΔΙΑΣΜΩΝ!H183</f>
        <v>243</v>
      </c>
      <c r="I191" s="20">
        <f>DATA_ΣΥΝΔΙΑΣΜΩΝ!L183</f>
        <v>9</v>
      </c>
      <c r="J191" s="18">
        <f>DATA_ΣΥΝΔΙΑΣΜΩΝ!M183</f>
        <v>5</v>
      </c>
      <c r="K191" s="18">
        <f>DATA_ΣΥΝΔΙΑΣΜΩΝ!N183</f>
        <v>116</v>
      </c>
      <c r="L191" s="18">
        <f>DATA_ΣΥΝΔΙΑΣΜΩΝ!O183</f>
        <v>50</v>
      </c>
      <c r="M191" s="21">
        <f>DATA_ΣΥΝΔΙΑΣΜΩΝ!P183</f>
        <v>63</v>
      </c>
      <c r="O191" s="3">
        <f t="shared" si="4"/>
        <v>1</v>
      </c>
    </row>
    <row r="192" spans="1:15" s="3" customFormat="1" ht="18" customHeight="1">
      <c r="A192" s="4" t="s">
        <v>191</v>
      </c>
      <c r="B192" s="16" t="str">
        <f>CONCATENATE(DATA_ΣΥΝΔΙΑΣΜΩΝ!B184," - ",DATA_ΣΥΝΔΙΑΣΜΩΝ!D184)</f>
        <v>183-ΣΙΑΝΩΝ - ΔΗΜΟΣ ΡΟΔΟΥ</v>
      </c>
      <c r="C192" s="20">
        <f>DATA_ΣΥΝΔΙΑΣΜΩΝ!F184</f>
        <v>412</v>
      </c>
      <c r="D192" s="18">
        <f>DATA_ΣΥΝΔΙΑΣΜΩΝ!G184</f>
        <v>147</v>
      </c>
      <c r="E192" s="18">
        <f>DATA_ΣΥΝΔΙΑΣΜΩΝ!I184</f>
        <v>6</v>
      </c>
      <c r="F192" s="18">
        <f>DATA_ΣΥΝΔΙΑΣΜΩΝ!K184</f>
        <v>5</v>
      </c>
      <c r="G192" s="18">
        <f t="shared" si="5"/>
        <v>11</v>
      </c>
      <c r="H192" s="26">
        <f>DATA_ΣΥΝΔΙΑΣΜΩΝ!H184</f>
        <v>136</v>
      </c>
      <c r="I192" s="20">
        <f>DATA_ΣΥΝΔΙΑΣΜΩΝ!L184</f>
        <v>3</v>
      </c>
      <c r="J192" s="18">
        <f>DATA_ΣΥΝΔΙΑΣΜΩΝ!M184</f>
        <v>3</v>
      </c>
      <c r="K192" s="18">
        <f>DATA_ΣΥΝΔΙΑΣΜΩΝ!N184</f>
        <v>46</v>
      </c>
      <c r="L192" s="18">
        <f>DATA_ΣΥΝΔΙΑΣΜΩΝ!O184</f>
        <v>25</v>
      </c>
      <c r="M192" s="21">
        <f>DATA_ΣΥΝΔΙΑΣΜΩΝ!P184</f>
        <v>59</v>
      </c>
      <c r="O192" s="3">
        <f t="shared" si="4"/>
        <v>1</v>
      </c>
    </row>
    <row r="193" spans="1:15" s="3" customFormat="1" ht="18" customHeight="1">
      <c r="A193" s="4" t="s">
        <v>192</v>
      </c>
      <c r="B193" s="16" t="str">
        <f>CONCATENATE(DATA_ΣΥΝΔΙΑΣΜΩΝ!B185," - ",DATA_ΣΥΝΔΙΑΣΜΩΝ!D185)</f>
        <v>184-ΑΦΑΝΤΟΥ - ΔΗΜΟΣ ΡΟΔΟΥ</v>
      </c>
      <c r="C193" s="20">
        <f>DATA_ΣΥΝΔΙΑΣΜΩΝ!F185</f>
        <v>461</v>
      </c>
      <c r="D193" s="18">
        <f>DATA_ΣΥΝΔΙΑΣΜΩΝ!G185</f>
        <v>361</v>
      </c>
      <c r="E193" s="18">
        <f>DATA_ΣΥΝΔΙΑΣΜΩΝ!I185</f>
        <v>9</v>
      </c>
      <c r="F193" s="18">
        <f>DATA_ΣΥΝΔΙΑΣΜΩΝ!K185</f>
        <v>10</v>
      </c>
      <c r="G193" s="18">
        <f t="shared" si="5"/>
        <v>19</v>
      </c>
      <c r="H193" s="26">
        <f>DATA_ΣΥΝΔΙΑΣΜΩΝ!H185</f>
        <v>342</v>
      </c>
      <c r="I193" s="20">
        <f>DATA_ΣΥΝΔΙΑΣΜΩΝ!L185</f>
        <v>24</v>
      </c>
      <c r="J193" s="18">
        <f>DATA_ΣΥΝΔΙΑΣΜΩΝ!M185</f>
        <v>9</v>
      </c>
      <c r="K193" s="18">
        <f>DATA_ΣΥΝΔΙΑΣΜΩΝ!N185</f>
        <v>134</v>
      </c>
      <c r="L193" s="18">
        <f>DATA_ΣΥΝΔΙΑΣΜΩΝ!O185</f>
        <v>39</v>
      </c>
      <c r="M193" s="21">
        <f>DATA_ΣΥΝΔΙΑΣΜΩΝ!P185</f>
        <v>136</v>
      </c>
      <c r="O193" s="3">
        <f t="shared" si="4"/>
        <v>1</v>
      </c>
    </row>
    <row r="194" spans="1:15" s="3" customFormat="1" ht="18" customHeight="1">
      <c r="A194" s="4" t="s">
        <v>193</v>
      </c>
      <c r="B194" s="16" t="str">
        <f>CONCATENATE(DATA_ΣΥΝΔΙΑΣΜΩΝ!B186," - ",DATA_ΣΥΝΔΙΑΣΜΩΝ!D186)</f>
        <v>185-ΑΦΑΝΤΟΥ - ΔΗΜΟΣ ΡΟΔΟΥ</v>
      </c>
      <c r="C194" s="20">
        <f>DATA_ΣΥΝΔΙΑΣΜΩΝ!F186</f>
        <v>501</v>
      </c>
      <c r="D194" s="18">
        <f>DATA_ΣΥΝΔΙΑΣΜΩΝ!G186</f>
        <v>411</v>
      </c>
      <c r="E194" s="18">
        <f>DATA_ΣΥΝΔΙΑΣΜΩΝ!I186</f>
        <v>9</v>
      </c>
      <c r="F194" s="18">
        <f>DATA_ΣΥΝΔΙΑΣΜΩΝ!K186</f>
        <v>18</v>
      </c>
      <c r="G194" s="18">
        <f t="shared" si="5"/>
        <v>27</v>
      </c>
      <c r="H194" s="26">
        <f>DATA_ΣΥΝΔΙΑΣΜΩΝ!H186</f>
        <v>384</v>
      </c>
      <c r="I194" s="20">
        <f>DATA_ΣΥΝΔΙΑΣΜΩΝ!L186</f>
        <v>18</v>
      </c>
      <c r="J194" s="18">
        <f>DATA_ΣΥΝΔΙΑΣΜΩΝ!M186</f>
        <v>6</v>
      </c>
      <c r="K194" s="18">
        <f>DATA_ΣΥΝΔΙΑΣΜΩΝ!N186</f>
        <v>154</v>
      </c>
      <c r="L194" s="18">
        <f>DATA_ΣΥΝΔΙΑΣΜΩΝ!O186</f>
        <v>98</v>
      </c>
      <c r="M194" s="21">
        <f>DATA_ΣΥΝΔΙΑΣΜΩΝ!P186</f>
        <v>108</v>
      </c>
      <c r="O194" s="3">
        <f t="shared" si="4"/>
        <v>1</v>
      </c>
    </row>
    <row r="195" spans="1:15" s="3" customFormat="1" ht="18" customHeight="1">
      <c r="A195" s="4" t="s">
        <v>194</v>
      </c>
      <c r="B195" s="16" t="str">
        <f>CONCATENATE(DATA_ΣΥΝΔΙΑΣΜΩΝ!B187," - ",DATA_ΣΥΝΔΙΑΣΜΩΝ!D187)</f>
        <v>186-ΑΦΑΝΤΟΥ - ΔΗΜΟΣ ΡΟΔΟΥ</v>
      </c>
      <c r="C195" s="20">
        <f>DATA_ΣΥΝΔΙΑΣΜΩΝ!F187</f>
        <v>463</v>
      </c>
      <c r="D195" s="18">
        <f>DATA_ΣΥΝΔΙΑΣΜΩΝ!G187</f>
        <v>393</v>
      </c>
      <c r="E195" s="18">
        <f>DATA_ΣΥΝΔΙΑΣΜΩΝ!I187</f>
        <v>12</v>
      </c>
      <c r="F195" s="18">
        <f>DATA_ΣΥΝΔΙΑΣΜΩΝ!K187</f>
        <v>8</v>
      </c>
      <c r="G195" s="18">
        <f t="shared" si="5"/>
        <v>20</v>
      </c>
      <c r="H195" s="26">
        <f>DATA_ΣΥΝΔΙΑΣΜΩΝ!H187</f>
        <v>373</v>
      </c>
      <c r="I195" s="20">
        <f>DATA_ΣΥΝΔΙΑΣΜΩΝ!L187</f>
        <v>19</v>
      </c>
      <c r="J195" s="18">
        <f>DATA_ΣΥΝΔΙΑΣΜΩΝ!M187</f>
        <v>3</v>
      </c>
      <c r="K195" s="18">
        <f>DATA_ΣΥΝΔΙΑΣΜΩΝ!N187</f>
        <v>130</v>
      </c>
      <c r="L195" s="18">
        <f>DATA_ΣΥΝΔΙΑΣΜΩΝ!O187</f>
        <v>85</v>
      </c>
      <c r="M195" s="21">
        <f>DATA_ΣΥΝΔΙΑΣΜΩΝ!P187</f>
        <v>136</v>
      </c>
      <c r="O195" s="3">
        <f t="shared" si="4"/>
        <v>1</v>
      </c>
    </row>
    <row r="196" spans="1:15" s="3" customFormat="1" ht="18" customHeight="1">
      <c r="A196" s="4" t="s">
        <v>195</v>
      </c>
      <c r="B196" s="16" t="str">
        <f>CONCATENATE(DATA_ΣΥΝΔΙΑΣΜΩΝ!B188," - ",DATA_ΣΥΝΔΙΑΣΜΩΝ!D188)</f>
        <v>187-ΑΦΑΝΤΟΥ - ΔΗΜΟΣ ΡΟΔΟΥ</v>
      </c>
      <c r="C196" s="20">
        <f>DATA_ΣΥΝΔΙΑΣΜΩΝ!F188</f>
        <v>460</v>
      </c>
      <c r="D196" s="18">
        <f>DATA_ΣΥΝΔΙΑΣΜΩΝ!G188</f>
        <v>366</v>
      </c>
      <c r="E196" s="18">
        <f>DATA_ΣΥΝΔΙΑΣΜΩΝ!I188</f>
        <v>6</v>
      </c>
      <c r="F196" s="18">
        <f>DATA_ΣΥΝΔΙΑΣΜΩΝ!K188</f>
        <v>7</v>
      </c>
      <c r="G196" s="18">
        <f t="shared" si="5"/>
        <v>13</v>
      </c>
      <c r="H196" s="26">
        <f>DATA_ΣΥΝΔΙΑΣΜΩΝ!H188</f>
        <v>353</v>
      </c>
      <c r="I196" s="20">
        <f>DATA_ΣΥΝΔΙΑΣΜΩΝ!L188</f>
        <v>25</v>
      </c>
      <c r="J196" s="18">
        <f>DATA_ΣΥΝΔΙΑΣΜΩΝ!M188</f>
        <v>6</v>
      </c>
      <c r="K196" s="18">
        <f>DATA_ΣΥΝΔΙΑΣΜΩΝ!N188</f>
        <v>143</v>
      </c>
      <c r="L196" s="18">
        <f>DATA_ΣΥΝΔΙΑΣΜΩΝ!O188</f>
        <v>92</v>
      </c>
      <c r="M196" s="21">
        <f>DATA_ΣΥΝΔΙΑΣΜΩΝ!P188</f>
        <v>87</v>
      </c>
      <c r="O196" s="3">
        <f t="shared" si="4"/>
        <v>1</v>
      </c>
    </row>
    <row r="197" spans="1:15" s="3" customFormat="1" ht="18" customHeight="1">
      <c r="A197" s="4" t="s">
        <v>196</v>
      </c>
      <c r="B197" s="16" t="str">
        <f>CONCATENATE(DATA_ΣΥΝΔΙΑΣΜΩΝ!B189," - ",DATA_ΣΥΝΔΙΑΣΜΩΝ!D189)</f>
        <v>188-ΑΦΑΝΤΟΥ - ΔΗΜΟΣ ΡΟΔΟΥ</v>
      </c>
      <c r="C197" s="20">
        <f>DATA_ΣΥΝΔΙΑΣΜΩΝ!F189</f>
        <v>460</v>
      </c>
      <c r="D197" s="18">
        <f>DATA_ΣΥΝΔΙΑΣΜΩΝ!G189</f>
        <v>353</v>
      </c>
      <c r="E197" s="18">
        <f>DATA_ΣΥΝΔΙΑΣΜΩΝ!I189</f>
        <v>11</v>
      </c>
      <c r="F197" s="18">
        <f>DATA_ΣΥΝΔΙΑΣΜΩΝ!K189</f>
        <v>11</v>
      </c>
      <c r="G197" s="18">
        <f t="shared" si="5"/>
        <v>22</v>
      </c>
      <c r="H197" s="26">
        <f>DATA_ΣΥΝΔΙΑΣΜΩΝ!H189</f>
        <v>331</v>
      </c>
      <c r="I197" s="20">
        <f>DATA_ΣΥΝΔΙΑΣΜΩΝ!L189</f>
        <v>10</v>
      </c>
      <c r="J197" s="18">
        <f>DATA_ΣΥΝΔΙΑΣΜΩΝ!M189</f>
        <v>6</v>
      </c>
      <c r="K197" s="18">
        <f>DATA_ΣΥΝΔΙΑΣΜΩΝ!N189</f>
        <v>147</v>
      </c>
      <c r="L197" s="18">
        <f>DATA_ΣΥΝΔΙΑΣΜΩΝ!O189</f>
        <v>60</v>
      </c>
      <c r="M197" s="21">
        <f>DATA_ΣΥΝΔΙΑΣΜΩΝ!P189</f>
        <v>108</v>
      </c>
      <c r="O197" s="3">
        <f t="shared" si="4"/>
        <v>1</v>
      </c>
    </row>
    <row r="198" spans="1:15" s="3" customFormat="1" ht="18" customHeight="1">
      <c r="A198" s="4" t="s">
        <v>197</v>
      </c>
      <c r="B198" s="16" t="str">
        <f>CONCATENATE(DATA_ΣΥΝΔΙΑΣΜΩΝ!B190," - ",DATA_ΣΥΝΔΙΑΣΜΩΝ!D190)</f>
        <v>189-ΑΦΑΝΤΟΥ - ΔΗΜΟΣ ΡΟΔΟΥ</v>
      </c>
      <c r="C198" s="20">
        <f>DATA_ΣΥΝΔΙΑΣΜΩΝ!F190</f>
        <v>477</v>
      </c>
      <c r="D198" s="18">
        <f>DATA_ΣΥΝΔΙΑΣΜΩΝ!G190</f>
        <v>381</v>
      </c>
      <c r="E198" s="18">
        <f>DATA_ΣΥΝΔΙΑΣΜΩΝ!I190</f>
        <v>21</v>
      </c>
      <c r="F198" s="18">
        <f>DATA_ΣΥΝΔΙΑΣΜΩΝ!K190</f>
        <v>10</v>
      </c>
      <c r="G198" s="18">
        <f t="shared" si="5"/>
        <v>31</v>
      </c>
      <c r="H198" s="26">
        <f>DATA_ΣΥΝΔΙΑΣΜΩΝ!H190</f>
        <v>350</v>
      </c>
      <c r="I198" s="20">
        <f>DATA_ΣΥΝΔΙΑΣΜΩΝ!L190</f>
        <v>22</v>
      </c>
      <c r="J198" s="18">
        <f>DATA_ΣΥΝΔΙΑΣΜΩΝ!M190</f>
        <v>8</v>
      </c>
      <c r="K198" s="18">
        <f>DATA_ΣΥΝΔΙΑΣΜΩΝ!N190</f>
        <v>146</v>
      </c>
      <c r="L198" s="18">
        <f>DATA_ΣΥΝΔΙΑΣΜΩΝ!O190</f>
        <v>46</v>
      </c>
      <c r="M198" s="21">
        <f>DATA_ΣΥΝΔΙΑΣΜΩΝ!P190</f>
        <v>128</v>
      </c>
      <c r="O198" s="3">
        <f t="shared" si="4"/>
        <v>1</v>
      </c>
    </row>
    <row r="199" spans="1:15" s="3" customFormat="1" ht="18" customHeight="1">
      <c r="A199" s="4" t="s">
        <v>198</v>
      </c>
      <c r="B199" s="16" t="str">
        <f>CONCATENATE(DATA_ΣΥΝΔΙΑΣΜΩΝ!B191," - ",DATA_ΣΥΝΔΙΑΣΜΩΝ!D191)</f>
        <v>190-ΑΦΑΝΤΟΥ - ΔΗΜΟΣ ΡΟΔΟΥ</v>
      </c>
      <c r="C199" s="20">
        <f>DATA_ΣΥΝΔΙΑΣΜΩΝ!F191</f>
        <v>468</v>
      </c>
      <c r="D199" s="18">
        <f>DATA_ΣΥΝΔΙΑΣΜΩΝ!G191</f>
        <v>373</v>
      </c>
      <c r="E199" s="18">
        <f>DATA_ΣΥΝΔΙΑΣΜΩΝ!I191</f>
        <v>12</v>
      </c>
      <c r="F199" s="18">
        <f>DATA_ΣΥΝΔΙΑΣΜΩΝ!K191</f>
        <v>3</v>
      </c>
      <c r="G199" s="18">
        <f t="shared" si="5"/>
        <v>15</v>
      </c>
      <c r="H199" s="26">
        <f>DATA_ΣΥΝΔΙΑΣΜΩΝ!H191</f>
        <v>358</v>
      </c>
      <c r="I199" s="20">
        <f>DATA_ΣΥΝΔΙΑΣΜΩΝ!L191</f>
        <v>11</v>
      </c>
      <c r="J199" s="18">
        <f>DATA_ΣΥΝΔΙΑΣΜΩΝ!M191</f>
        <v>5</v>
      </c>
      <c r="K199" s="18">
        <f>DATA_ΣΥΝΔΙΑΣΜΩΝ!N191</f>
        <v>176</v>
      </c>
      <c r="L199" s="18">
        <f>DATA_ΣΥΝΔΙΑΣΜΩΝ!O191</f>
        <v>57</v>
      </c>
      <c r="M199" s="21">
        <f>DATA_ΣΥΝΔΙΑΣΜΩΝ!P191</f>
        <v>109</v>
      </c>
      <c r="O199" s="3">
        <f t="shared" si="4"/>
        <v>1</v>
      </c>
    </row>
    <row r="200" spans="1:15" s="3" customFormat="1" ht="18" customHeight="1">
      <c r="A200" s="4" t="s">
        <v>199</v>
      </c>
      <c r="B200" s="16" t="str">
        <f>CONCATENATE(DATA_ΣΥΝΔΙΑΣΜΩΝ!B192," - ",DATA_ΣΥΝΔΙΑΣΜΩΝ!D192)</f>
        <v>191-ΑΦΑΝΤΟΥ - ΔΗΜΟΣ ΡΟΔΟΥ</v>
      </c>
      <c r="C200" s="20">
        <f>DATA_ΣΥΝΔΙΑΣΜΩΝ!F192</f>
        <v>482</v>
      </c>
      <c r="D200" s="18">
        <f>DATA_ΣΥΝΔΙΑΣΜΩΝ!G192</f>
        <v>392</v>
      </c>
      <c r="E200" s="18">
        <f>DATA_ΣΥΝΔΙΑΣΜΩΝ!I192</f>
        <v>15</v>
      </c>
      <c r="F200" s="18">
        <f>DATA_ΣΥΝΔΙΑΣΜΩΝ!K192</f>
        <v>8</v>
      </c>
      <c r="G200" s="18">
        <f t="shared" si="5"/>
        <v>23</v>
      </c>
      <c r="H200" s="26">
        <f>DATA_ΣΥΝΔΙΑΣΜΩΝ!H192</f>
        <v>369</v>
      </c>
      <c r="I200" s="20">
        <f>DATA_ΣΥΝΔΙΑΣΜΩΝ!L192</f>
        <v>25</v>
      </c>
      <c r="J200" s="18">
        <f>DATA_ΣΥΝΔΙΑΣΜΩΝ!M192</f>
        <v>13</v>
      </c>
      <c r="K200" s="18">
        <f>DATA_ΣΥΝΔΙΑΣΜΩΝ!N192</f>
        <v>154</v>
      </c>
      <c r="L200" s="18">
        <f>DATA_ΣΥΝΔΙΑΣΜΩΝ!O192</f>
        <v>61</v>
      </c>
      <c r="M200" s="21">
        <f>DATA_ΣΥΝΔΙΑΣΜΩΝ!P192</f>
        <v>116</v>
      </c>
      <c r="O200" s="3">
        <f t="shared" si="4"/>
        <v>1</v>
      </c>
    </row>
    <row r="201" spans="1:15" s="3" customFormat="1" ht="18" customHeight="1">
      <c r="A201" s="4" t="s">
        <v>200</v>
      </c>
      <c r="B201" s="16" t="str">
        <f>CONCATENATE(DATA_ΣΥΝΔΙΑΣΜΩΝ!B193," - ",DATA_ΣΥΝΔΙΑΣΜΩΝ!D193)</f>
        <v>192-ΑΦΑΝΤΟΥ - ΔΗΜΟΣ ΡΟΔΟΥ</v>
      </c>
      <c r="C201" s="20">
        <f>DATA_ΣΥΝΔΙΑΣΜΩΝ!F193</f>
        <v>460</v>
      </c>
      <c r="D201" s="18">
        <f>DATA_ΣΥΝΔΙΑΣΜΩΝ!G193</f>
        <v>382</v>
      </c>
      <c r="E201" s="18">
        <f>DATA_ΣΥΝΔΙΑΣΜΩΝ!I193</f>
        <v>15</v>
      </c>
      <c r="F201" s="18">
        <f>DATA_ΣΥΝΔΙΑΣΜΩΝ!K193</f>
        <v>9</v>
      </c>
      <c r="G201" s="18">
        <f t="shared" si="5"/>
        <v>24</v>
      </c>
      <c r="H201" s="26">
        <f>DATA_ΣΥΝΔΙΑΣΜΩΝ!H193</f>
        <v>358</v>
      </c>
      <c r="I201" s="20">
        <f>DATA_ΣΥΝΔΙΑΣΜΩΝ!L193</f>
        <v>9</v>
      </c>
      <c r="J201" s="18">
        <f>DATA_ΣΥΝΔΙΑΣΜΩΝ!M193</f>
        <v>6</v>
      </c>
      <c r="K201" s="18">
        <f>DATA_ΣΥΝΔΙΑΣΜΩΝ!N193</f>
        <v>158</v>
      </c>
      <c r="L201" s="18">
        <f>DATA_ΣΥΝΔΙΑΣΜΩΝ!O193</f>
        <v>59</v>
      </c>
      <c r="M201" s="21">
        <f>DATA_ΣΥΝΔΙΑΣΜΩΝ!P193</f>
        <v>126</v>
      </c>
      <c r="O201" s="3">
        <f t="shared" si="4"/>
        <v>1</v>
      </c>
    </row>
    <row r="202" spans="1:15" s="3" customFormat="1" ht="18" customHeight="1">
      <c r="A202" s="4" t="s">
        <v>201</v>
      </c>
      <c r="B202" s="16" t="str">
        <f>CONCATENATE(DATA_ΣΥΝΔΙΑΣΜΩΝ!B194," - ",DATA_ΣΥΝΔΙΑΣΜΩΝ!D194)</f>
        <v>193-ΑΦΑΝΤΟΥ - ΔΗΜΟΣ ΡΟΔΟΥ</v>
      </c>
      <c r="C202" s="20">
        <f>DATA_ΣΥΝΔΙΑΣΜΩΝ!F194</f>
        <v>524</v>
      </c>
      <c r="D202" s="18">
        <f>DATA_ΣΥΝΔΙΑΣΜΩΝ!G194</f>
        <v>408</v>
      </c>
      <c r="E202" s="18">
        <f>DATA_ΣΥΝΔΙΑΣΜΩΝ!I194</f>
        <v>7</v>
      </c>
      <c r="F202" s="18">
        <f>DATA_ΣΥΝΔΙΑΣΜΩΝ!K194</f>
        <v>14</v>
      </c>
      <c r="G202" s="18">
        <f t="shared" si="5"/>
        <v>21</v>
      </c>
      <c r="H202" s="26">
        <f>DATA_ΣΥΝΔΙΑΣΜΩΝ!H194</f>
        <v>387</v>
      </c>
      <c r="I202" s="20">
        <f>DATA_ΣΥΝΔΙΑΣΜΩΝ!L194</f>
        <v>26</v>
      </c>
      <c r="J202" s="18">
        <f>DATA_ΣΥΝΔΙΑΣΜΩΝ!M194</f>
        <v>7</v>
      </c>
      <c r="K202" s="18">
        <f>DATA_ΣΥΝΔΙΑΣΜΩΝ!N194</f>
        <v>153</v>
      </c>
      <c r="L202" s="18">
        <f>DATA_ΣΥΝΔΙΑΣΜΩΝ!O194</f>
        <v>73</v>
      </c>
      <c r="M202" s="21">
        <f>DATA_ΣΥΝΔΙΑΣΜΩΝ!P194</f>
        <v>128</v>
      </c>
      <c r="O202" s="3">
        <f t="shared" si="4"/>
        <v>1</v>
      </c>
    </row>
    <row r="203" spans="1:15" s="3" customFormat="1" ht="18" customHeight="1">
      <c r="A203" s="4" t="s">
        <v>202</v>
      </c>
      <c r="B203" s="16" t="str">
        <f>CONCATENATE(DATA_ΣΥΝΔΙΑΣΜΩΝ!B195," - ",DATA_ΣΥΝΔΙΑΣΜΩΝ!D195)</f>
        <v>194-ΑΡΧΙΠΟΛΗΣ - ΔΗΜΟΣ ΡΟΔΟΥ</v>
      </c>
      <c r="C203" s="20">
        <f>DATA_ΣΥΝΔΙΑΣΜΩΝ!F195</f>
        <v>355</v>
      </c>
      <c r="D203" s="18">
        <f>DATA_ΣΥΝΔΙΑΣΜΩΝ!G195</f>
        <v>264</v>
      </c>
      <c r="E203" s="18">
        <f>DATA_ΣΥΝΔΙΑΣΜΩΝ!I195</f>
        <v>12</v>
      </c>
      <c r="F203" s="18">
        <f>DATA_ΣΥΝΔΙΑΣΜΩΝ!K195</f>
        <v>5</v>
      </c>
      <c r="G203" s="18">
        <f t="shared" si="5"/>
        <v>17</v>
      </c>
      <c r="H203" s="26">
        <f>DATA_ΣΥΝΔΙΑΣΜΩΝ!H195</f>
        <v>247</v>
      </c>
      <c r="I203" s="20">
        <f>DATA_ΣΥΝΔΙΑΣΜΩΝ!L195</f>
        <v>40</v>
      </c>
      <c r="J203" s="18">
        <f>DATA_ΣΥΝΔΙΑΣΜΩΝ!M195</f>
        <v>11</v>
      </c>
      <c r="K203" s="18">
        <f>DATA_ΣΥΝΔΙΑΣΜΩΝ!N195</f>
        <v>70</v>
      </c>
      <c r="L203" s="18">
        <f>DATA_ΣΥΝΔΙΑΣΜΩΝ!O195</f>
        <v>30</v>
      </c>
      <c r="M203" s="21">
        <f>DATA_ΣΥΝΔΙΑΣΜΩΝ!P195</f>
        <v>96</v>
      </c>
      <c r="O203" s="3">
        <f aca="true" t="shared" si="6" ref="O203:O266">IF(H203&gt;0,1,0)</f>
        <v>1</v>
      </c>
    </row>
    <row r="204" spans="1:15" s="3" customFormat="1" ht="18" customHeight="1">
      <c r="A204" s="4" t="s">
        <v>203</v>
      </c>
      <c r="B204" s="16" t="str">
        <f>CONCATENATE(DATA_ΣΥΝΔΙΑΣΜΩΝ!B196," - ",DATA_ΣΥΝΔΙΑΣΜΩΝ!D196)</f>
        <v>195-ΑΡΧΙΠΟΛΗΣ - ΔΗΜΟΣ ΡΟΔΟΥ</v>
      </c>
      <c r="C204" s="20">
        <f>DATA_ΣΥΝΔΙΑΣΜΩΝ!F196</f>
        <v>427</v>
      </c>
      <c r="D204" s="18">
        <f>DATA_ΣΥΝΔΙΑΣΜΩΝ!G196</f>
        <v>299</v>
      </c>
      <c r="E204" s="18">
        <f>DATA_ΣΥΝΔΙΑΣΜΩΝ!I196</f>
        <v>14</v>
      </c>
      <c r="F204" s="18">
        <f>DATA_ΣΥΝΔΙΑΣΜΩΝ!K196</f>
        <v>6</v>
      </c>
      <c r="G204" s="18">
        <f aca="true" t="shared" si="7" ref="G204:G267">E204+F204</f>
        <v>20</v>
      </c>
      <c r="H204" s="26">
        <f>DATA_ΣΥΝΔΙΑΣΜΩΝ!H196</f>
        <v>279</v>
      </c>
      <c r="I204" s="20">
        <f>DATA_ΣΥΝΔΙΑΣΜΩΝ!L196</f>
        <v>59</v>
      </c>
      <c r="J204" s="18">
        <f>DATA_ΣΥΝΔΙΑΣΜΩΝ!M196</f>
        <v>17</v>
      </c>
      <c r="K204" s="18">
        <f>DATA_ΣΥΝΔΙΑΣΜΩΝ!N196</f>
        <v>69</v>
      </c>
      <c r="L204" s="18">
        <f>DATA_ΣΥΝΔΙΑΣΜΩΝ!O196</f>
        <v>27</v>
      </c>
      <c r="M204" s="21">
        <f>DATA_ΣΥΝΔΙΑΣΜΩΝ!P196</f>
        <v>107</v>
      </c>
      <c r="O204" s="3">
        <f t="shared" si="6"/>
        <v>1</v>
      </c>
    </row>
    <row r="205" spans="1:15" s="3" customFormat="1" ht="18" customHeight="1">
      <c r="A205" s="4" t="s">
        <v>204</v>
      </c>
      <c r="B205" s="16" t="str">
        <f>CONCATENATE(DATA_ΣΥΝΔΙΑΣΜΩΝ!B197," - ",DATA_ΣΥΝΔΙΑΣΜΩΝ!D197)</f>
        <v>196-ΙΑΛΥΣΟΥ - ΔΗΜΟΣ ΡΟΔΟΥ</v>
      </c>
      <c r="C205" s="20">
        <f>DATA_ΣΥΝΔΙΑΣΜΩΝ!F197</f>
        <v>530</v>
      </c>
      <c r="D205" s="18">
        <f>DATA_ΣΥΝΔΙΑΣΜΩΝ!G197</f>
        <v>371</v>
      </c>
      <c r="E205" s="18">
        <f>DATA_ΣΥΝΔΙΑΣΜΩΝ!I197</f>
        <v>14</v>
      </c>
      <c r="F205" s="18">
        <f>DATA_ΣΥΝΔΙΑΣΜΩΝ!K197</f>
        <v>5</v>
      </c>
      <c r="G205" s="18">
        <f t="shared" si="7"/>
        <v>19</v>
      </c>
      <c r="H205" s="26">
        <f>DATA_ΣΥΝΔΙΑΣΜΩΝ!H197</f>
        <v>352</v>
      </c>
      <c r="I205" s="20">
        <f>DATA_ΣΥΝΔΙΑΣΜΩΝ!L197</f>
        <v>23</v>
      </c>
      <c r="J205" s="18">
        <f>DATA_ΣΥΝΔΙΑΣΜΩΝ!M197</f>
        <v>22</v>
      </c>
      <c r="K205" s="18">
        <f>DATA_ΣΥΝΔΙΑΣΜΩΝ!N197</f>
        <v>163</v>
      </c>
      <c r="L205" s="18">
        <f>DATA_ΣΥΝΔΙΑΣΜΩΝ!O197</f>
        <v>75</v>
      </c>
      <c r="M205" s="21">
        <f>DATA_ΣΥΝΔΙΑΣΜΩΝ!P197</f>
        <v>69</v>
      </c>
      <c r="O205" s="3">
        <f t="shared" si="6"/>
        <v>1</v>
      </c>
    </row>
    <row r="206" spans="1:15" s="3" customFormat="1" ht="18" customHeight="1">
      <c r="A206" s="4" t="s">
        <v>205</v>
      </c>
      <c r="B206" s="16" t="str">
        <f>CONCATENATE(DATA_ΣΥΝΔΙΑΣΜΩΝ!B198," - ",DATA_ΣΥΝΔΙΑΣΜΩΝ!D198)</f>
        <v>197-ΙΑΛΥΣΟΥ - ΔΗΜΟΣ ΡΟΔΟΥ</v>
      </c>
      <c r="C206" s="20">
        <f>DATA_ΣΥΝΔΙΑΣΜΩΝ!F198</f>
        <v>514</v>
      </c>
      <c r="D206" s="18">
        <f>DATA_ΣΥΝΔΙΑΣΜΩΝ!G198</f>
        <v>344</v>
      </c>
      <c r="E206" s="18">
        <f>DATA_ΣΥΝΔΙΑΣΜΩΝ!I198</f>
        <v>23</v>
      </c>
      <c r="F206" s="18">
        <f>DATA_ΣΥΝΔΙΑΣΜΩΝ!K198</f>
        <v>13</v>
      </c>
      <c r="G206" s="18">
        <f t="shared" si="7"/>
        <v>36</v>
      </c>
      <c r="H206" s="26">
        <f>DATA_ΣΥΝΔΙΑΣΜΩΝ!H198</f>
        <v>308</v>
      </c>
      <c r="I206" s="20">
        <f>DATA_ΣΥΝΔΙΑΣΜΩΝ!L198</f>
        <v>16</v>
      </c>
      <c r="J206" s="18">
        <f>DATA_ΣΥΝΔΙΑΣΜΩΝ!M198</f>
        <v>16</v>
      </c>
      <c r="K206" s="18">
        <f>DATA_ΣΥΝΔΙΑΣΜΩΝ!N198</f>
        <v>107</v>
      </c>
      <c r="L206" s="18">
        <f>DATA_ΣΥΝΔΙΑΣΜΩΝ!O198</f>
        <v>61</v>
      </c>
      <c r="M206" s="21">
        <f>DATA_ΣΥΝΔΙΑΣΜΩΝ!P198</f>
        <v>108</v>
      </c>
      <c r="O206" s="3">
        <f t="shared" si="6"/>
        <v>1</v>
      </c>
    </row>
    <row r="207" spans="1:15" s="3" customFormat="1" ht="18" customHeight="1">
      <c r="A207" s="4" t="s">
        <v>206</v>
      </c>
      <c r="B207" s="16" t="str">
        <f>CONCATENATE(DATA_ΣΥΝΔΙΑΣΜΩΝ!B199," - ",DATA_ΣΥΝΔΙΑΣΜΩΝ!D199)</f>
        <v>198-ΙΑΛΥΣΟΥ - ΔΗΜΟΣ ΡΟΔΟΥ</v>
      </c>
      <c r="C207" s="20">
        <f>DATA_ΣΥΝΔΙΑΣΜΩΝ!F199</f>
        <v>521</v>
      </c>
      <c r="D207" s="18">
        <f>DATA_ΣΥΝΔΙΑΣΜΩΝ!G199</f>
        <v>382</v>
      </c>
      <c r="E207" s="18">
        <f>DATA_ΣΥΝΔΙΑΣΜΩΝ!I199</f>
        <v>26</v>
      </c>
      <c r="F207" s="18">
        <f>DATA_ΣΥΝΔΙΑΣΜΩΝ!K199</f>
        <v>10</v>
      </c>
      <c r="G207" s="18">
        <f t="shared" si="7"/>
        <v>36</v>
      </c>
      <c r="H207" s="26">
        <f>DATA_ΣΥΝΔΙΑΣΜΩΝ!H199</f>
        <v>346</v>
      </c>
      <c r="I207" s="20">
        <f>DATA_ΣΥΝΔΙΑΣΜΩΝ!L199</f>
        <v>38</v>
      </c>
      <c r="J207" s="18">
        <f>DATA_ΣΥΝΔΙΑΣΜΩΝ!M199</f>
        <v>7</v>
      </c>
      <c r="K207" s="18">
        <f>DATA_ΣΥΝΔΙΑΣΜΩΝ!N199</f>
        <v>147</v>
      </c>
      <c r="L207" s="18">
        <f>DATA_ΣΥΝΔΙΑΣΜΩΝ!O199</f>
        <v>74</v>
      </c>
      <c r="M207" s="21">
        <f>DATA_ΣΥΝΔΙΑΣΜΩΝ!P199</f>
        <v>80</v>
      </c>
      <c r="O207" s="3">
        <f t="shared" si="6"/>
        <v>1</v>
      </c>
    </row>
    <row r="208" spans="1:15" s="3" customFormat="1" ht="18" customHeight="1">
      <c r="A208" s="4" t="s">
        <v>207</v>
      </c>
      <c r="B208" s="16" t="str">
        <f>CONCATENATE(DATA_ΣΥΝΔΙΑΣΜΩΝ!B200," - ",DATA_ΣΥΝΔΙΑΣΜΩΝ!D200)</f>
        <v>199-ΙΑΛΥΣΟΥ - ΔΗΜΟΣ ΡΟΔΟΥ</v>
      </c>
      <c r="C208" s="20">
        <f>DATA_ΣΥΝΔΙΑΣΜΩΝ!F200</f>
        <v>500</v>
      </c>
      <c r="D208" s="18">
        <f>DATA_ΣΥΝΔΙΑΣΜΩΝ!G200</f>
        <v>337</v>
      </c>
      <c r="E208" s="18">
        <f>DATA_ΣΥΝΔΙΑΣΜΩΝ!I200</f>
        <v>15</v>
      </c>
      <c r="F208" s="18">
        <f>DATA_ΣΥΝΔΙΑΣΜΩΝ!K200</f>
        <v>13</v>
      </c>
      <c r="G208" s="18">
        <f t="shared" si="7"/>
        <v>28</v>
      </c>
      <c r="H208" s="26">
        <f>DATA_ΣΥΝΔΙΑΣΜΩΝ!H200</f>
        <v>309</v>
      </c>
      <c r="I208" s="20">
        <f>DATA_ΣΥΝΔΙΑΣΜΩΝ!L200</f>
        <v>17</v>
      </c>
      <c r="J208" s="18">
        <f>DATA_ΣΥΝΔΙΑΣΜΩΝ!M200</f>
        <v>23</v>
      </c>
      <c r="K208" s="18">
        <f>DATA_ΣΥΝΔΙΑΣΜΩΝ!N200</f>
        <v>153</v>
      </c>
      <c r="L208" s="18">
        <f>DATA_ΣΥΝΔΙΑΣΜΩΝ!O200</f>
        <v>34</v>
      </c>
      <c r="M208" s="21">
        <f>DATA_ΣΥΝΔΙΑΣΜΩΝ!P200</f>
        <v>82</v>
      </c>
      <c r="O208" s="3">
        <f t="shared" si="6"/>
        <v>1</v>
      </c>
    </row>
    <row r="209" spans="1:15" s="3" customFormat="1" ht="18" customHeight="1">
      <c r="A209" s="4" t="s">
        <v>208</v>
      </c>
      <c r="B209" s="16" t="str">
        <f>CONCATENATE(DATA_ΣΥΝΔΙΑΣΜΩΝ!B201," - ",DATA_ΣΥΝΔΙΑΣΜΩΝ!D201)</f>
        <v>200-ΙΑΛΥΣΟΥ - ΔΗΜΟΣ ΡΟΔΟΥ</v>
      </c>
      <c r="C209" s="20">
        <f>DATA_ΣΥΝΔΙΑΣΜΩΝ!F201</f>
        <v>519</v>
      </c>
      <c r="D209" s="18">
        <f>DATA_ΣΥΝΔΙΑΣΜΩΝ!G201</f>
        <v>342</v>
      </c>
      <c r="E209" s="18">
        <f>DATA_ΣΥΝΔΙΑΣΜΩΝ!I201</f>
        <v>19</v>
      </c>
      <c r="F209" s="18">
        <f>DATA_ΣΥΝΔΙΑΣΜΩΝ!K201</f>
        <v>11</v>
      </c>
      <c r="G209" s="18">
        <f t="shared" si="7"/>
        <v>30</v>
      </c>
      <c r="H209" s="26">
        <f>DATA_ΣΥΝΔΙΑΣΜΩΝ!H201</f>
        <v>312</v>
      </c>
      <c r="I209" s="20">
        <f>DATA_ΣΥΝΔΙΑΣΜΩΝ!L201</f>
        <v>23</v>
      </c>
      <c r="J209" s="18">
        <f>DATA_ΣΥΝΔΙΑΣΜΩΝ!M201</f>
        <v>14</v>
      </c>
      <c r="K209" s="18">
        <f>DATA_ΣΥΝΔΙΑΣΜΩΝ!N201</f>
        <v>140</v>
      </c>
      <c r="L209" s="18">
        <f>DATA_ΣΥΝΔΙΑΣΜΩΝ!O201</f>
        <v>48</v>
      </c>
      <c r="M209" s="21">
        <f>DATA_ΣΥΝΔΙΑΣΜΩΝ!P201</f>
        <v>87</v>
      </c>
      <c r="O209" s="3">
        <f t="shared" si="6"/>
        <v>1</v>
      </c>
    </row>
    <row r="210" spans="1:15" s="3" customFormat="1" ht="18" customHeight="1">
      <c r="A210" s="4" t="s">
        <v>209</v>
      </c>
      <c r="B210" s="16" t="str">
        <f>CONCATENATE(DATA_ΣΥΝΔΙΑΣΜΩΝ!B202," - ",DATA_ΣΥΝΔΙΑΣΜΩΝ!D202)</f>
        <v>201-ΙΑΛΥΣΟΥ - ΔΗΜΟΣ ΡΟΔΟΥ</v>
      </c>
      <c r="C210" s="20">
        <f>DATA_ΣΥΝΔΙΑΣΜΩΝ!F202</f>
        <v>500</v>
      </c>
      <c r="D210" s="18">
        <f>DATA_ΣΥΝΔΙΑΣΜΩΝ!G202</f>
        <v>348</v>
      </c>
      <c r="E210" s="18">
        <f>DATA_ΣΥΝΔΙΑΣΜΩΝ!I202</f>
        <v>7</v>
      </c>
      <c r="F210" s="18">
        <f>DATA_ΣΥΝΔΙΑΣΜΩΝ!K202</f>
        <v>13</v>
      </c>
      <c r="G210" s="18">
        <f t="shared" si="7"/>
        <v>20</v>
      </c>
      <c r="H210" s="26">
        <f>DATA_ΣΥΝΔΙΑΣΜΩΝ!H202</f>
        <v>328</v>
      </c>
      <c r="I210" s="20">
        <f>DATA_ΣΥΝΔΙΑΣΜΩΝ!L202</f>
        <v>27</v>
      </c>
      <c r="J210" s="18">
        <f>DATA_ΣΥΝΔΙΑΣΜΩΝ!M202</f>
        <v>15</v>
      </c>
      <c r="K210" s="18">
        <f>DATA_ΣΥΝΔΙΑΣΜΩΝ!N202</f>
        <v>125</v>
      </c>
      <c r="L210" s="18">
        <f>DATA_ΣΥΝΔΙΑΣΜΩΝ!O202</f>
        <v>70</v>
      </c>
      <c r="M210" s="21">
        <f>DATA_ΣΥΝΔΙΑΣΜΩΝ!P202</f>
        <v>91</v>
      </c>
      <c r="O210" s="3">
        <f t="shared" si="6"/>
        <v>1</v>
      </c>
    </row>
    <row r="211" spans="1:15" s="3" customFormat="1" ht="18" customHeight="1">
      <c r="A211" s="4" t="s">
        <v>210</v>
      </c>
      <c r="B211" s="16" t="str">
        <f>CONCATENATE(DATA_ΣΥΝΔΙΑΣΜΩΝ!B203," - ",DATA_ΣΥΝΔΙΑΣΜΩΝ!D203)</f>
        <v>202-ΙΑΛΥΣΟΥ - ΔΗΜΟΣ ΡΟΔΟΥ</v>
      </c>
      <c r="C211" s="20">
        <f>DATA_ΣΥΝΔΙΑΣΜΩΝ!F203</f>
        <v>515</v>
      </c>
      <c r="D211" s="18">
        <f>DATA_ΣΥΝΔΙΑΣΜΩΝ!G203</f>
        <v>361</v>
      </c>
      <c r="E211" s="18">
        <f>DATA_ΣΥΝΔΙΑΣΜΩΝ!I203</f>
        <v>16</v>
      </c>
      <c r="F211" s="18">
        <f>DATA_ΣΥΝΔΙΑΣΜΩΝ!K203</f>
        <v>15</v>
      </c>
      <c r="G211" s="18">
        <f t="shared" si="7"/>
        <v>31</v>
      </c>
      <c r="H211" s="26">
        <f>DATA_ΣΥΝΔΙΑΣΜΩΝ!H203</f>
        <v>330</v>
      </c>
      <c r="I211" s="20">
        <f>DATA_ΣΥΝΔΙΑΣΜΩΝ!L203</f>
        <v>24</v>
      </c>
      <c r="J211" s="18">
        <f>DATA_ΣΥΝΔΙΑΣΜΩΝ!M203</f>
        <v>15</v>
      </c>
      <c r="K211" s="18">
        <f>DATA_ΣΥΝΔΙΑΣΜΩΝ!N203</f>
        <v>149</v>
      </c>
      <c r="L211" s="18">
        <f>DATA_ΣΥΝΔΙΑΣΜΩΝ!O203</f>
        <v>64</v>
      </c>
      <c r="M211" s="21">
        <f>DATA_ΣΥΝΔΙΑΣΜΩΝ!P203</f>
        <v>78</v>
      </c>
      <c r="O211" s="3">
        <f t="shared" si="6"/>
        <v>1</v>
      </c>
    </row>
    <row r="212" spans="1:15" s="3" customFormat="1" ht="18" customHeight="1">
      <c r="A212" s="4" t="s">
        <v>211</v>
      </c>
      <c r="B212" s="16" t="str">
        <f>CONCATENATE(DATA_ΣΥΝΔΙΑΣΜΩΝ!B204," - ",DATA_ΣΥΝΔΙΑΣΜΩΝ!D204)</f>
        <v>203-ΙΑΛΥΣΟΥ - ΔΗΜΟΣ ΡΟΔΟΥ</v>
      </c>
      <c r="C212" s="20">
        <f>DATA_ΣΥΝΔΙΑΣΜΩΝ!F204</f>
        <v>500</v>
      </c>
      <c r="D212" s="18">
        <f>DATA_ΣΥΝΔΙΑΣΜΩΝ!G204</f>
        <v>344</v>
      </c>
      <c r="E212" s="18">
        <f>DATA_ΣΥΝΔΙΑΣΜΩΝ!I204</f>
        <v>13</v>
      </c>
      <c r="F212" s="18">
        <f>DATA_ΣΥΝΔΙΑΣΜΩΝ!K204</f>
        <v>17</v>
      </c>
      <c r="G212" s="18">
        <f t="shared" si="7"/>
        <v>30</v>
      </c>
      <c r="H212" s="26">
        <f>DATA_ΣΥΝΔΙΑΣΜΩΝ!H204</f>
        <v>314</v>
      </c>
      <c r="I212" s="20">
        <f>DATA_ΣΥΝΔΙΑΣΜΩΝ!L204</f>
        <v>29</v>
      </c>
      <c r="J212" s="18">
        <f>DATA_ΣΥΝΔΙΑΣΜΩΝ!M204</f>
        <v>15</v>
      </c>
      <c r="K212" s="18">
        <f>DATA_ΣΥΝΔΙΑΣΜΩΝ!N204</f>
        <v>131</v>
      </c>
      <c r="L212" s="18">
        <f>DATA_ΣΥΝΔΙΑΣΜΩΝ!O204</f>
        <v>52</v>
      </c>
      <c r="M212" s="21">
        <f>DATA_ΣΥΝΔΙΑΣΜΩΝ!P204</f>
        <v>87</v>
      </c>
      <c r="O212" s="3">
        <f t="shared" si="6"/>
        <v>1</v>
      </c>
    </row>
    <row r="213" spans="1:15" s="3" customFormat="1" ht="18" customHeight="1">
      <c r="A213" s="4" t="s">
        <v>212</v>
      </c>
      <c r="B213" s="16" t="str">
        <f>CONCATENATE(DATA_ΣΥΝΔΙΑΣΜΩΝ!B205," - ",DATA_ΣΥΝΔΙΑΣΜΩΝ!D205)</f>
        <v>204-ΙΑΛΥΣΟΥ - ΔΗΜΟΣ ΡΟΔΟΥ</v>
      </c>
      <c r="C213" s="20">
        <f>DATA_ΣΥΝΔΙΑΣΜΩΝ!F205</f>
        <v>506</v>
      </c>
      <c r="D213" s="18">
        <f>DATA_ΣΥΝΔΙΑΣΜΩΝ!G205</f>
        <v>336</v>
      </c>
      <c r="E213" s="18">
        <f>DATA_ΣΥΝΔΙΑΣΜΩΝ!I205</f>
        <v>16</v>
      </c>
      <c r="F213" s="18">
        <f>DATA_ΣΥΝΔΙΑΣΜΩΝ!K205</f>
        <v>5</v>
      </c>
      <c r="G213" s="18">
        <f t="shared" si="7"/>
        <v>21</v>
      </c>
      <c r="H213" s="26">
        <f>DATA_ΣΥΝΔΙΑΣΜΩΝ!H205</f>
        <v>315</v>
      </c>
      <c r="I213" s="20">
        <f>DATA_ΣΥΝΔΙΑΣΜΩΝ!L205</f>
        <v>18</v>
      </c>
      <c r="J213" s="18">
        <f>DATA_ΣΥΝΔΙΑΣΜΩΝ!M205</f>
        <v>10</v>
      </c>
      <c r="K213" s="18">
        <f>DATA_ΣΥΝΔΙΑΣΜΩΝ!N205</f>
        <v>139</v>
      </c>
      <c r="L213" s="18">
        <f>DATA_ΣΥΝΔΙΑΣΜΩΝ!O205</f>
        <v>67</v>
      </c>
      <c r="M213" s="21">
        <f>DATA_ΣΥΝΔΙΑΣΜΩΝ!P205</f>
        <v>81</v>
      </c>
      <c r="O213" s="3">
        <f t="shared" si="6"/>
        <v>1</v>
      </c>
    </row>
    <row r="214" spans="1:15" s="3" customFormat="1" ht="18" customHeight="1">
      <c r="A214" s="4" t="s">
        <v>213</v>
      </c>
      <c r="B214" s="16" t="str">
        <f>CONCATENATE(DATA_ΣΥΝΔΙΑΣΜΩΝ!B206," - ",DATA_ΣΥΝΔΙΑΣΜΩΝ!D206)</f>
        <v>205-ΙΑΛΥΣΟΥ - ΔΗΜΟΣ ΡΟΔΟΥ</v>
      </c>
      <c r="C214" s="20">
        <f>DATA_ΣΥΝΔΙΑΣΜΩΝ!F206</f>
        <v>508</v>
      </c>
      <c r="D214" s="18">
        <f>DATA_ΣΥΝΔΙΑΣΜΩΝ!G206</f>
        <v>362</v>
      </c>
      <c r="E214" s="18">
        <f>DATA_ΣΥΝΔΙΑΣΜΩΝ!I206</f>
        <v>18</v>
      </c>
      <c r="F214" s="18">
        <f>DATA_ΣΥΝΔΙΑΣΜΩΝ!K206</f>
        <v>5</v>
      </c>
      <c r="G214" s="18">
        <f t="shared" si="7"/>
        <v>23</v>
      </c>
      <c r="H214" s="26">
        <f>DATA_ΣΥΝΔΙΑΣΜΩΝ!H206</f>
        <v>339</v>
      </c>
      <c r="I214" s="20">
        <f>DATA_ΣΥΝΔΙΑΣΜΩΝ!L206</f>
        <v>18</v>
      </c>
      <c r="J214" s="18">
        <f>DATA_ΣΥΝΔΙΑΣΜΩΝ!M206</f>
        <v>20</v>
      </c>
      <c r="K214" s="18">
        <f>DATA_ΣΥΝΔΙΑΣΜΩΝ!N206</f>
        <v>132</v>
      </c>
      <c r="L214" s="18">
        <f>DATA_ΣΥΝΔΙΑΣΜΩΝ!O206</f>
        <v>78</v>
      </c>
      <c r="M214" s="21">
        <f>DATA_ΣΥΝΔΙΑΣΜΩΝ!P206</f>
        <v>91</v>
      </c>
      <c r="O214" s="3">
        <f t="shared" si="6"/>
        <v>1</v>
      </c>
    </row>
    <row r="215" spans="1:15" s="3" customFormat="1" ht="18" customHeight="1">
      <c r="A215" s="4" t="s">
        <v>214</v>
      </c>
      <c r="B215" s="16" t="str">
        <f>CONCATENATE(DATA_ΣΥΝΔΙΑΣΜΩΝ!B207," - ",DATA_ΣΥΝΔΙΑΣΜΩΝ!D207)</f>
        <v>206-ΙΑΛΥΣΟΥ - ΔΗΜΟΣ ΡΟΔΟΥ</v>
      </c>
      <c r="C215" s="20">
        <f>DATA_ΣΥΝΔΙΑΣΜΩΝ!F207</f>
        <v>502</v>
      </c>
      <c r="D215" s="18">
        <f>DATA_ΣΥΝΔΙΑΣΜΩΝ!G207</f>
        <v>352</v>
      </c>
      <c r="E215" s="18">
        <f>DATA_ΣΥΝΔΙΑΣΜΩΝ!I207</f>
        <v>10</v>
      </c>
      <c r="F215" s="18">
        <f>DATA_ΣΥΝΔΙΑΣΜΩΝ!K207</f>
        <v>10</v>
      </c>
      <c r="G215" s="18">
        <f t="shared" si="7"/>
        <v>20</v>
      </c>
      <c r="H215" s="26">
        <f>DATA_ΣΥΝΔΙΑΣΜΩΝ!H207</f>
        <v>332</v>
      </c>
      <c r="I215" s="20">
        <f>DATA_ΣΥΝΔΙΑΣΜΩΝ!L207</f>
        <v>32</v>
      </c>
      <c r="J215" s="18">
        <f>DATA_ΣΥΝΔΙΑΣΜΩΝ!M207</f>
        <v>11</v>
      </c>
      <c r="K215" s="18">
        <f>DATA_ΣΥΝΔΙΑΣΜΩΝ!N207</f>
        <v>149</v>
      </c>
      <c r="L215" s="18">
        <f>DATA_ΣΥΝΔΙΑΣΜΩΝ!O207</f>
        <v>62</v>
      </c>
      <c r="M215" s="21">
        <f>DATA_ΣΥΝΔΙΑΣΜΩΝ!P207</f>
        <v>78</v>
      </c>
      <c r="O215" s="3">
        <f t="shared" si="6"/>
        <v>1</v>
      </c>
    </row>
    <row r="216" spans="1:15" s="3" customFormat="1" ht="18" customHeight="1">
      <c r="A216" s="4" t="s">
        <v>215</v>
      </c>
      <c r="B216" s="16" t="str">
        <f>CONCATENATE(DATA_ΣΥΝΔΙΑΣΜΩΝ!B208," - ",DATA_ΣΥΝΔΙΑΣΜΩΝ!D208)</f>
        <v>207-ΙΑΛΥΣΟΥ - ΔΗΜΟΣ ΡΟΔΟΥ</v>
      </c>
      <c r="C216" s="20">
        <f>DATA_ΣΥΝΔΙΑΣΜΩΝ!F208</f>
        <v>525</v>
      </c>
      <c r="D216" s="18">
        <f>DATA_ΣΥΝΔΙΑΣΜΩΝ!G208</f>
        <v>335</v>
      </c>
      <c r="E216" s="18">
        <f>DATA_ΣΥΝΔΙΑΣΜΩΝ!I208</f>
        <v>13</v>
      </c>
      <c r="F216" s="18">
        <f>DATA_ΣΥΝΔΙΑΣΜΩΝ!K208</f>
        <v>8</v>
      </c>
      <c r="G216" s="18">
        <f t="shared" si="7"/>
        <v>21</v>
      </c>
      <c r="H216" s="26">
        <f>DATA_ΣΥΝΔΙΑΣΜΩΝ!H208</f>
        <v>314</v>
      </c>
      <c r="I216" s="20">
        <f>DATA_ΣΥΝΔΙΑΣΜΩΝ!L208</f>
        <v>21</v>
      </c>
      <c r="J216" s="18">
        <f>DATA_ΣΥΝΔΙΑΣΜΩΝ!M208</f>
        <v>15</v>
      </c>
      <c r="K216" s="18">
        <f>DATA_ΣΥΝΔΙΑΣΜΩΝ!N208</f>
        <v>133</v>
      </c>
      <c r="L216" s="18">
        <f>DATA_ΣΥΝΔΙΑΣΜΩΝ!O208</f>
        <v>44</v>
      </c>
      <c r="M216" s="21">
        <f>DATA_ΣΥΝΔΙΑΣΜΩΝ!P208</f>
        <v>101</v>
      </c>
      <c r="O216" s="3">
        <f t="shared" si="6"/>
        <v>1</v>
      </c>
    </row>
    <row r="217" spans="1:15" s="3" customFormat="1" ht="18" customHeight="1">
      <c r="A217" s="4" t="s">
        <v>216</v>
      </c>
      <c r="B217" s="16" t="str">
        <f>CONCATENATE(DATA_ΣΥΝΔΙΑΣΜΩΝ!B209," - ",DATA_ΣΥΝΔΙΑΣΜΩΝ!D209)</f>
        <v>208-ΙΑΛΥΣΟΥ - ΔΗΜΟΣ ΡΟΔΟΥ</v>
      </c>
      <c r="C217" s="20">
        <f>DATA_ΣΥΝΔΙΑΣΜΩΝ!F209</f>
        <v>520</v>
      </c>
      <c r="D217" s="18">
        <f>DATA_ΣΥΝΔΙΑΣΜΩΝ!G209</f>
        <v>366</v>
      </c>
      <c r="E217" s="18">
        <f>DATA_ΣΥΝΔΙΑΣΜΩΝ!I209</f>
        <v>20</v>
      </c>
      <c r="F217" s="18">
        <f>DATA_ΣΥΝΔΙΑΣΜΩΝ!K209</f>
        <v>12</v>
      </c>
      <c r="G217" s="18">
        <f t="shared" si="7"/>
        <v>32</v>
      </c>
      <c r="H217" s="26">
        <f>DATA_ΣΥΝΔΙΑΣΜΩΝ!H209</f>
        <v>334</v>
      </c>
      <c r="I217" s="20">
        <f>DATA_ΣΥΝΔΙΑΣΜΩΝ!L209</f>
        <v>17</v>
      </c>
      <c r="J217" s="18">
        <f>DATA_ΣΥΝΔΙΑΣΜΩΝ!M209</f>
        <v>17</v>
      </c>
      <c r="K217" s="18">
        <f>DATA_ΣΥΝΔΙΑΣΜΩΝ!N209</f>
        <v>164</v>
      </c>
      <c r="L217" s="18">
        <f>DATA_ΣΥΝΔΙΑΣΜΩΝ!O209</f>
        <v>63</v>
      </c>
      <c r="M217" s="21">
        <f>DATA_ΣΥΝΔΙΑΣΜΩΝ!P209</f>
        <v>73</v>
      </c>
      <c r="O217" s="3">
        <f t="shared" si="6"/>
        <v>1</v>
      </c>
    </row>
    <row r="218" spans="1:15" s="3" customFormat="1" ht="18" customHeight="1">
      <c r="A218" s="4" t="s">
        <v>217</v>
      </c>
      <c r="B218" s="16" t="str">
        <f>CONCATENATE(DATA_ΣΥΝΔΙΑΣΜΩΝ!B210," - ",DATA_ΣΥΝΔΙΑΣΜΩΝ!D210)</f>
        <v>209-ΚΑΛΥΘΙΕΣ - ΔΗΜΟΣ ΡΟΔΟΥ</v>
      </c>
      <c r="C218" s="20">
        <f>DATA_ΣΥΝΔΙΑΣΜΩΝ!F210</f>
        <v>504</v>
      </c>
      <c r="D218" s="18">
        <f>DATA_ΣΥΝΔΙΑΣΜΩΝ!G210</f>
        <v>408</v>
      </c>
      <c r="E218" s="18">
        <f>DATA_ΣΥΝΔΙΑΣΜΩΝ!I210</f>
        <v>9</v>
      </c>
      <c r="F218" s="18">
        <f>DATA_ΣΥΝΔΙΑΣΜΩΝ!K210</f>
        <v>7</v>
      </c>
      <c r="G218" s="18">
        <f t="shared" si="7"/>
        <v>16</v>
      </c>
      <c r="H218" s="26">
        <f>DATA_ΣΥΝΔΙΑΣΜΩΝ!H210</f>
        <v>392</v>
      </c>
      <c r="I218" s="20">
        <f>DATA_ΣΥΝΔΙΑΣΜΩΝ!L210</f>
        <v>18</v>
      </c>
      <c r="J218" s="18">
        <f>DATA_ΣΥΝΔΙΑΣΜΩΝ!M210</f>
        <v>9</v>
      </c>
      <c r="K218" s="18">
        <f>DATA_ΣΥΝΔΙΑΣΜΩΝ!N210</f>
        <v>241</v>
      </c>
      <c r="L218" s="18">
        <f>DATA_ΣΥΝΔΙΑΣΜΩΝ!O210</f>
        <v>57</v>
      </c>
      <c r="M218" s="21">
        <f>DATA_ΣΥΝΔΙΑΣΜΩΝ!P210</f>
        <v>67</v>
      </c>
      <c r="O218" s="3">
        <f t="shared" si="6"/>
        <v>1</v>
      </c>
    </row>
    <row r="219" spans="1:15" s="3" customFormat="1" ht="18" customHeight="1">
      <c r="A219" s="4" t="s">
        <v>218</v>
      </c>
      <c r="B219" s="16" t="str">
        <f>CONCATENATE(DATA_ΣΥΝΔΙΑΣΜΩΝ!B211," - ",DATA_ΣΥΝΔΙΑΣΜΩΝ!D211)</f>
        <v>210-ΚΑΛΥΘΙΕΣ - ΔΗΜΟΣ ΡΟΔΟΥ</v>
      </c>
      <c r="C219" s="20">
        <f>DATA_ΣΥΝΔΙΑΣΜΩΝ!F211</f>
        <v>505</v>
      </c>
      <c r="D219" s="18">
        <f>DATA_ΣΥΝΔΙΑΣΜΩΝ!G211</f>
        <v>392</v>
      </c>
      <c r="E219" s="18">
        <f>DATA_ΣΥΝΔΙΑΣΜΩΝ!I211</f>
        <v>7</v>
      </c>
      <c r="F219" s="18">
        <f>DATA_ΣΥΝΔΙΑΣΜΩΝ!K211</f>
        <v>8</v>
      </c>
      <c r="G219" s="18">
        <f t="shared" si="7"/>
        <v>15</v>
      </c>
      <c r="H219" s="26">
        <f>DATA_ΣΥΝΔΙΑΣΜΩΝ!H211</f>
        <v>377</v>
      </c>
      <c r="I219" s="20">
        <f>DATA_ΣΥΝΔΙΑΣΜΩΝ!L211</f>
        <v>23</v>
      </c>
      <c r="J219" s="18">
        <f>DATA_ΣΥΝΔΙΑΣΜΩΝ!M211</f>
        <v>6</v>
      </c>
      <c r="K219" s="18">
        <f>DATA_ΣΥΝΔΙΑΣΜΩΝ!N211</f>
        <v>235</v>
      </c>
      <c r="L219" s="18">
        <f>DATA_ΣΥΝΔΙΑΣΜΩΝ!O211</f>
        <v>59</v>
      </c>
      <c r="M219" s="21">
        <f>DATA_ΣΥΝΔΙΑΣΜΩΝ!P211</f>
        <v>54</v>
      </c>
      <c r="O219" s="3">
        <f t="shared" si="6"/>
        <v>1</v>
      </c>
    </row>
    <row r="220" spans="1:15" s="3" customFormat="1" ht="18" customHeight="1">
      <c r="A220" s="4" t="s">
        <v>219</v>
      </c>
      <c r="B220" s="16" t="str">
        <f>CONCATENATE(DATA_ΣΥΝΔΙΑΣΜΩΝ!B212," - ",DATA_ΣΥΝΔΙΑΣΜΩΝ!D212)</f>
        <v>211-ΚΑΛΥΘΙΕΣ - ΔΗΜΟΣ ΡΟΔΟΥ</v>
      </c>
      <c r="C220" s="20">
        <f>DATA_ΣΥΝΔΙΑΣΜΩΝ!F212</f>
        <v>588</v>
      </c>
      <c r="D220" s="18">
        <f>DATA_ΣΥΝΔΙΑΣΜΩΝ!G212</f>
        <v>379</v>
      </c>
      <c r="E220" s="18">
        <f>DATA_ΣΥΝΔΙΑΣΜΩΝ!I212</f>
        <v>18</v>
      </c>
      <c r="F220" s="18">
        <f>DATA_ΣΥΝΔΙΑΣΜΩΝ!K212</f>
        <v>12</v>
      </c>
      <c r="G220" s="18">
        <f t="shared" si="7"/>
        <v>30</v>
      </c>
      <c r="H220" s="26">
        <f>DATA_ΣΥΝΔΙΑΣΜΩΝ!H212</f>
        <v>349</v>
      </c>
      <c r="I220" s="20">
        <f>DATA_ΣΥΝΔΙΑΣΜΩΝ!L212</f>
        <v>10</v>
      </c>
      <c r="J220" s="18">
        <f>DATA_ΣΥΝΔΙΑΣΜΩΝ!M212</f>
        <v>8</v>
      </c>
      <c r="K220" s="18">
        <f>DATA_ΣΥΝΔΙΑΣΜΩΝ!N212</f>
        <v>212</v>
      </c>
      <c r="L220" s="18">
        <f>DATA_ΣΥΝΔΙΑΣΜΩΝ!O212</f>
        <v>78</v>
      </c>
      <c r="M220" s="21">
        <f>DATA_ΣΥΝΔΙΑΣΜΩΝ!P212</f>
        <v>41</v>
      </c>
      <c r="O220" s="3">
        <f t="shared" si="6"/>
        <v>1</v>
      </c>
    </row>
    <row r="221" spans="1:15" s="3" customFormat="1" ht="18" customHeight="1">
      <c r="A221" s="4" t="s">
        <v>220</v>
      </c>
      <c r="B221" s="16" t="str">
        <f>CONCATENATE(DATA_ΣΥΝΔΙΑΣΜΩΝ!B213," - ",DATA_ΣΥΝΔΙΑΣΜΩΝ!D213)</f>
        <v>212-ΚΑΛΥΘΙΕΣ - ΔΗΜΟΣ ΡΟΔΟΥ</v>
      </c>
      <c r="C221" s="20">
        <f>DATA_ΣΥΝΔΙΑΣΜΩΝ!F213</f>
        <v>513</v>
      </c>
      <c r="D221" s="18">
        <f>DATA_ΣΥΝΔΙΑΣΜΩΝ!G213</f>
        <v>401</v>
      </c>
      <c r="E221" s="18">
        <f>DATA_ΣΥΝΔΙΑΣΜΩΝ!I213</f>
        <v>11</v>
      </c>
      <c r="F221" s="18">
        <f>DATA_ΣΥΝΔΙΑΣΜΩΝ!K213</f>
        <v>11</v>
      </c>
      <c r="G221" s="18">
        <f t="shared" si="7"/>
        <v>22</v>
      </c>
      <c r="H221" s="26">
        <f>DATA_ΣΥΝΔΙΑΣΜΩΝ!H213</f>
        <v>379</v>
      </c>
      <c r="I221" s="20">
        <f>DATA_ΣΥΝΔΙΑΣΜΩΝ!L213</f>
        <v>15</v>
      </c>
      <c r="J221" s="18">
        <f>DATA_ΣΥΝΔΙΑΣΜΩΝ!M213</f>
        <v>6</v>
      </c>
      <c r="K221" s="18">
        <f>DATA_ΣΥΝΔΙΑΣΜΩΝ!N213</f>
        <v>239</v>
      </c>
      <c r="L221" s="18">
        <f>DATA_ΣΥΝΔΙΑΣΜΩΝ!O213</f>
        <v>85</v>
      </c>
      <c r="M221" s="21">
        <f>DATA_ΣΥΝΔΙΑΣΜΩΝ!P213</f>
        <v>34</v>
      </c>
      <c r="O221" s="3">
        <f t="shared" si="6"/>
        <v>1</v>
      </c>
    </row>
    <row r="222" spans="1:15" s="3" customFormat="1" ht="18" customHeight="1">
      <c r="A222" s="4" t="s">
        <v>221</v>
      </c>
      <c r="B222" s="16" t="str">
        <f>CONCATENATE(DATA_ΣΥΝΔΙΑΣΜΩΝ!B214," - ",DATA_ΣΥΝΔΙΑΣΜΩΝ!D214)</f>
        <v>213-ΚΑΛΥΘΙΕΣ - ΔΗΜΟΣ ΡΟΔΟΥ</v>
      </c>
      <c r="C222" s="20">
        <f>DATA_ΣΥΝΔΙΑΣΜΩΝ!F214</f>
        <v>498</v>
      </c>
      <c r="D222" s="18">
        <f>DATA_ΣΥΝΔΙΑΣΜΩΝ!G214</f>
        <v>412</v>
      </c>
      <c r="E222" s="18">
        <f>DATA_ΣΥΝΔΙΑΣΜΩΝ!I214</f>
        <v>14</v>
      </c>
      <c r="F222" s="18">
        <f>DATA_ΣΥΝΔΙΑΣΜΩΝ!K214</f>
        <v>8</v>
      </c>
      <c r="G222" s="18">
        <f t="shared" si="7"/>
        <v>22</v>
      </c>
      <c r="H222" s="26">
        <f>DATA_ΣΥΝΔΙΑΣΜΩΝ!H214</f>
        <v>390</v>
      </c>
      <c r="I222" s="20">
        <f>DATA_ΣΥΝΔΙΑΣΜΩΝ!L214</f>
        <v>17</v>
      </c>
      <c r="J222" s="18">
        <f>DATA_ΣΥΝΔΙΑΣΜΩΝ!M214</f>
        <v>3</v>
      </c>
      <c r="K222" s="18">
        <f>DATA_ΣΥΝΔΙΑΣΜΩΝ!N214</f>
        <v>246</v>
      </c>
      <c r="L222" s="18">
        <f>DATA_ΣΥΝΔΙΑΣΜΩΝ!O214</f>
        <v>59</v>
      </c>
      <c r="M222" s="21">
        <f>DATA_ΣΥΝΔΙΑΣΜΩΝ!P214</f>
        <v>65</v>
      </c>
      <c r="O222" s="3">
        <f t="shared" si="6"/>
        <v>1</v>
      </c>
    </row>
    <row r="223" spans="1:15" s="3" customFormat="1" ht="18" customHeight="1">
      <c r="A223" s="4" t="s">
        <v>222</v>
      </c>
      <c r="B223" s="16" t="str">
        <f>CONCATENATE(DATA_ΣΥΝΔΙΑΣΜΩΝ!B215," - ",DATA_ΣΥΝΔΙΑΣΜΩΝ!D215)</f>
        <v>214-ΚΑΛΥΘΙΕΣ - ΔΗΜΟΣ ΡΟΔΟΥ</v>
      </c>
      <c r="C223" s="20">
        <f>DATA_ΣΥΝΔΙΑΣΜΩΝ!F215</f>
        <v>495</v>
      </c>
      <c r="D223" s="18">
        <f>DATA_ΣΥΝΔΙΑΣΜΩΝ!G215</f>
        <v>399</v>
      </c>
      <c r="E223" s="18">
        <f>DATA_ΣΥΝΔΙΑΣΜΩΝ!I215</f>
        <v>13</v>
      </c>
      <c r="F223" s="18">
        <f>DATA_ΣΥΝΔΙΑΣΜΩΝ!K215</f>
        <v>12</v>
      </c>
      <c r="G223" s="18">
        <f t="shared" si="7"/>
        <v>25</v>
      </c>
      <c r="H223" s="26">
        <f>DATA_ΣΥΝΔΙΑΣΜΩΝ!H215</f>
        <v>374</v>
      </c>
      <c r="I223" s="20">
        <f>DATA_ΣΥΝΔΙΑΣΜΩΝ!L215</f>
        <v>23</v>
      </c>
      <c r="J223" s="18">
        <f>DATA_ΣΥΝΔΙΑΣΜΩΝ!M215</f>
        <v>6</v>
      </c>
      <c r="K223" s="18">
        <f>DATA_ΣΥΝΔΙΑΣΜΩΝ!N215</f>
        <v>244</v>
      </c>
      <c r="L223" s="18">
        <f>DATA_ΣΥΝΔΙΑΣΜΩΝ!O215</f>
        <v>49</v>
      </c>
      <c r="M223" s="21">
        <f>DATA_ΣΥΝΔΙΑΣΜΩΝ!P215</f>
        <v>52</v>
      </c>
      <c r="O223" s="3">
        <f t="shared" si="6"/>
        <v>1</v>
      </c>
    </row>
    <row r="224" spans="1:15" s="3" customFormat="1" ht="18" customHeight="1">
      <c r="A224" s="4" t="s">
        <v>223</v>
      </c>
      <c r="B224" s="16" t="str">
        <f>CONCATENATE(DATA_ΣΥΝΔΙΑΣΜΩΝ!B216," - ",DATA_ΣΥΝΔΙΑΣΜΩΝ!D216)</f>
        <v>215-ΚΑΛΥΘΙΕΣ - ΔΗΜΟΣ ΡΟΔΟΥ</v>
      </c>
      <c r="C224" s="20">
        <f>DATA_ΣΥΝΔΙΑΣΜΩΝ!F216</f>
        <v>544</v>
      </c>
      <c r="D224" s="18">
        <f>DATA_ΣΥΝΔΙΑΣΜΩΝ!G216</f>
        <v>377</v>
      </c>
      <c r="E224" s="18">
        <f>DATA_ΣΥΝΔΙΑΣΜΩΝ!I216</f>
        <v>16</v>
      </c>
      <c r="F224" s="18">
        <f>DATA_ΣΥΝΔΙΑΣΜΩΝ!K216</f>
        <v>15</v>
      </c>
      <c r="G224" s="18">
        <f t="shared" si="7"/>
        <v>31</v>
      </c>
      <c r="H224" s="26">
        <f>DATA_ΣΥΝΔΙΑΣΜΩΝ!H216</f>
        <v>346</v>
      </c>
      <c r="I224" s="20">
        <f>DATA_ΣΥΝΔΙΑΣΜΩΝ!L216</f>
        <v>20</v>
      </c>
      <c r="J224" s="18">
        <f>DATA_ΣΥΝΔΙΑΣΜΩΝ!M216</f>
        <v>4</v>
      </c>
      <c r="K224" s="18">
        <f>DATA_ΣΥΝΔΙΑΣΜΩΝ!N216</f>
        <v>231</v>
      </c>
      <c r="L224" s="18">
        <f>DATA_ΣΥΝΔΙΑΣΜΩΝ!O216</f>
        <v>56</v>
      </c>
      <c r="M224" s="21">
        <f>DATA_ΣΥΝΔΙΑΣΜΩΝ!P216</f>
        <v>35</v>
      </c>
      <c r="O224" s="3">
        <f t="shared" si="6"/>
        <v>1</v>
      </c>
    </row>
    <row r="225" spans="1:15" s="3" customFormat="1" ht="18" customHeight="1">
      <c r="A225" s="4" t="s">
        <v>224</v>
      </c>
      <c r="B225" s="16" t="str">
        <f>CONCATENATE(DATA_ΣΥΝΔΙΑΣΜΩΝ!B217," - ",DATA_ΣΥΝΔΙΑΣΜΩΝ!D217)</f>
        <v>216-ΚΟΣΚΙΝΟΥ - ΔΗΜΟΣ ΡΟΔΟΥ</v>
      </c>
      <c r="C225" s="20">
        <f>DATA_ΣΥΝΔΙΑΣΜΩΝ!F217</f>
        <v>463</v>
      </c>
      <c r="D225" s="18">
        <f>DATA_ΣΥΝΔΙΑΣΜΩΝ!G217</f>
        <v>332</v>
      </c>
      <c r="E225" s="18">
        <f>DATA_ΣΥΝΔΙΑΣΜΩΝ!I217</f>
        <v>7</v>
      </c>
      <c r="F225" s="18">
        <f>DATA_ΣΥΝΔΙΑΣΜΩΝ!K217</f>
        <v>12</v>
      </c>
      <c r="G225" s="18">
        <f t="shared" si="7"/>
        <v>19</v>
      </c>
      <c r="H225" s="26">
        <f>DATA_ΣΥΝΔΙΑΣΜΩΝ!H217</f>
        <v>313</v>
      </c>
      <c r="I225" s="20">
        <f>DATA_ΣΥΝΔΙΑΣΜΩΝ!L217</f>
        <v>26</v>
      </c>
      <c r="J225" s="18">
        <f>DATA_ΣΥΝΔΙΑΣΜΩΝ!M217</f>
        <v>9</v>
      </c>
      <c r="K225" s="18">
        <f>DATA_ΣΥΝΔΙΑΣΜΩΝ!N217</f>
        <v>120</v>
      </c>
      <c r="L225" s="18">
        <f>DATA_ΣΥΝΔΙΑΣΜΩΝ!O217</f>
        <v>79</v>
      </c>
      <c r="M225" s="21">
        <f>DATA_ΣΥΝΔΙΑΣΜΩΝ!P217</f>
        <v>79</v>
      </c>
      <c r="O225" s="3">
        <f t="shared" si="6"/>
        <v>1</v>
      </c>
    </row>
    <row r="226" spans="1:15" s="3" customFormat="1" ht="18" customHeight="1">
      <c r="A226" s="4" t="s">
        <v>225</v>
      </c>
      <c r="B226" s="16" t="str">
        <f>CONCATENATE(DATA_ΣΥΝΔΙΑΣΜΩΝ!B218," - ",DATA_ΣΥΝΔΙΑΣΜΩΝ!D218)</f>
        <v>217-ΚΟΣΚΙΝΟΥ - ΔΗΜΟΣ ΡΟΔΟΥ</v>
      </c>
      <c r="C226" s="20">
        <f>DATA_ΣΥΝΔΙΑΣΜΩΝ!F218</f>
        <v>525</v>
      </c>
      <c r="D226" s="18">
        <f>DATA_ΣΥΝΔΙΑΣΜΩΝ!G218</f>
        <v>352</v>
      </c>
      <c r="E226" s="18">
        <f>DATA_ΣΥΝΔΙΑΣΜΩΝ!I218</f>
        <v>20</v>
      </c>
      <c r="F226" s="18">
        <f>DATA_ΣΥΝΔΙΑΣΜΩΝ!K218</f>
        <v>9</v>
      </c>
      <c r="G226" s="18">
        <f t="shared" si="7"/>
        <v>29</v>
      </c>
      <c r="H226" s="26">
        <f>DATA_ΣΥΝΔΙΑΣΜΩΝ!H218</f>
        <v>323</v>
      </c>
      <c r="I226" s="20">
        <f>DATA_ΣΥΝΔΙΑΣΜΩΝ!L218</f>
        <v>22</v>
      </c>
      <c r="J226" s="18">
        <f>DATA_ΣΥΝΔΙΑΣΜΩΝ!M218</f>
        <v>16</v>
      </c>
      <c r="K226" s="18">
        <f>DATA_ΣΥΝΔΙΑΣΜΩΝ!N218</f>
        <v>144</v>
      </c>
      <c r="L226" s="18">
        <f>DATA_ΣΥΝΔΙΑΣΜΩΝ!O218</f>
        <v>72</v>
      </c>
      <c r="M226" s="21">
        <f>DATA_ΣΥΝΔΙΑΣΜΩΝ!P218</f>
        <v>69</v>
      </c>
      <c r="O226" s="3">
        <f t="shared" si="6"/>
        <v>1</v>
      </c>
    </row>
    <row r="227" spans="1:15" s="3" customFormat="1" ht="18" customHeight="1">
      <c r="A227" s="4" t="s">
        <v>226</v>
      </c>
      <c r="B227" s="16" t="str">
        <f>CONCATENATE(DATA_ΣΥΝΔΙΑΣΜΩΝ!B219," - ",DATA_ΣΥΝΔΙΑΣΜΩΝ!D219)</f>
        <v>218-ΚΟΣΚΙΝΟΥ - ΔΗΜΟΣ ΡΟΔΟΥ</v>
      </c>
      <c r="C227" s="20">
        <f>DATA_ΣΥΝΔΙΑΣΜΩΝ!F219</f>
        <v>469</v>
      </c>
      <c r="D227" s="18">
        <f>DATA_ΣΥΝΔΙΑΣΜΩΝ!G219</f>
        <v>316</v>
      </c>
      <c r="E227" s="18">
        <f>DATA_ΣΥΝΔΙΑΣΜΩΝ!I219</f>
        <v>11</v>
      </c>
      <c r="F227" s="18">
        <f>DATA_ΣΥΝΔΙΑΣΜΩΝ!K219</f>
        <v>7</v>
      </c>
      <c r="G227" s="18">
        <f t="shared" si="7"/>
        <v>18</v>
      </c>
      <c r="H227" s="26">
        <f>DATA_ΣΥΝΔΙΑΣΜΩΝ!H219</f>
        <v>298</v>
      </c>
      <c r="I227" s="20">
        <f>DATA_ΣΥΝΔΙΑΣΜΩΝ!L219</f>
        <v>14</v>
      </c>
      <c r="J227" s="18">
        <f>DATA_ΣΥΝΔΙΑΣΜΩΝ!M219</f>
        <v>16</v>
      </c>
      <c r="K227" s="18">
        <f>DATA_ΣΥΝΔΙΑΣΜΩΝ!N219</f>
        <v>162</v>
      </c>
      <c r="L227" s="18">
        <f>DATA_ΣΥΝΔΙΑΣΜΩΝ!O219</f>
        <v>46</v>
      </c>
      <c r="M227" s="21">
        <f>DATA_ΣΥΝΔΙΑΣΜΩΝ!P219</f>
        <v>60</v>
      </c>
      <c r="O227" s="3">
        <f t="shared" si="6"/>
        <v>1</v>
      </c>
    </row>
    <row r="228" spans="1:15" s="3" customFormat="1" ht="18" customHeight="1">
      <c r="A228" s="4" t="s">
        <v>227</v>
      </c>
      <c r="B228" s="16" t="str">
        <f>CONCATENATE(DATA_ΣΥΝΔΙΑΣΜΩΝ!B220," - ",DATA_ΣΥΝΔΙΑΣΜΩΝ!D220)</f>
        <v>219-ΚΟΣΚΙΝΟΥ - ΔΗΜΟΣ ΡΟΔΟΥ</v>
      </c>
      <c r="C228" s="20">
        <f>DATA_ΣΥΝΔΙΑΣΜΩΝ!F220</f>
        <v>462</v>
      </c>
      <c r="D228" s="18">
        <f>DATA_ΣΥΝΔΙΑΣΜΩΝ!G220</f>
        <v>312</v>
      </c>
      <c r="E228" s="18">
        <f>DATA_ΣΥΝΔΙΑΣΜΩΝ!I220</f>
        <v>14</v>
      </c>
      <c r="F228" s="18">
        <f>DATA_ΣΥΝΔΙΑΣΜΩΝ!K220</f>
        <v>6</v>
      </c>
      <c r="G228" s="18">
        <f t="shared" si="7"/>
        <v>20</v>
      </c>
      <c r="H228" s="26">
        <f>DATA_ΣΥΝΔΙΑΣΜΩΝ!H220</f>
        <v>292</v>
      </c>
      <c r="I228" s="20">
        <f>DATA_ΣΥΝΔΙΑΣΜΩΝ!L220</f>
        <v>15</v>
      </c>
      <c r="J228" s="18">
        <f>DATA_ΣΥΝΔΙΑΣΜΩΝ!M220</f>
        <v>14</v>
      </c>
      <c r="K228" s="18">
        <f>DATA_ΣΥΝΔΙΑΣΜΩΝ!N220</f>
        <v>110</v>
      </c>
      <c r="L228" s="18">
        <f>DATA_ΣΥΝΔΙΑΣΜΩΝ!O220</f>
        <v>70</v>
      </c>
      <c r="M228" s="21">
        <f>DATA_ΣΥΝΔΙΑΣΜΩΝ!P220</f>
        <v>83</v>
      </c>
      <c r="O228" s="3">
        <f t="shared" si="6"/>
        <v>1</v>
      </c>
    </row>
    <row r="229" spans="1:15" s="3" customFormat="1" ht="18" customHeight="1">
      <c r="A229" s="4" t="s">
        <v>228</v>
      </c>
      <c r="B229" s="16" t="str">
        <f>CONCATENATE(DATA_ΣΥΝΔΙΑΣΜΩΝ!B221," - ",DATA_ΣΥΝΔΙΑΣΜΩΝ!D221)</f>
        <v>220-ΚΟΣΚΙΝΟΥ - ΔΗΜΟΣ ΡΟΔΟΥ</v>
      </c>
      <c r="C229" s="20">
        <f>DATA_ΣΥΝΔΙΑΣΜΩΝ!F221</f>
        <v>460</v>
      </c>
      <c r="D229" s="18">
        <f>DATA_ΣΥΝΔΙΑΣΜΩΝ!G221</f>
        <v>318</v>
      </c>
      <c r="E229" s="18">
        <f>DATA_ΣΥΝΔΙΑΣΜΩΝ!I221</f>
        <v>14</v>
      </c>
      <c r="F229" s="18">
        <f>DATA_ΣΥΝΔΙΑΣΜΩΝ!K221</f>
        <v>9</v>
      </c>
      <c r="G229" s="18">
        <f t="shared" si="7"/>
        <v>23</v>
      </c>
      <c r="H229" s="26">
        <f>DATA_ΣΥΝΔΙΑΣΜΩΝ!H221</f>
        <v>295</v>
      </c>
      <c r="I229" s="20">
        <f>DATA_ΣΥΝΔΙΑΣΜΩΝ!L221</f>
        <v>38</v>
      </c>
      <c r="J229" s="18">
        <f>DATA_ΣΥΝΔΙΑΣΜΩΝ!M221</f>
        <v>4</v>
      </c>
      <c r="K229" s="18">
        <f>DATA_ΣΥΝΔΙΑΣΜΩΝ!N221</f>
        <v>133</v>
      </c>
      <c r="L229" s="18">
        <f>DATA_ΣΥΝΔΙΑΣΜΩΝ!O221</f>
        <v>50</v>
      </c>
      <c r="M229" s="21">
        <f>DATA_ΣΥΝΔΙΑΣΜΩΝ!P221</f>
        <v>70</v>
      </c>
      <c r="O229" s="3">
        <f t="shared" si="6"/>
        <v>1</v>
      </c>
    </row>
    <row r="230" spans="1:15" s="3" customFormat="1" ht="18" customHeight="1">
      <c r="A230" s="4" t="s">
        <v>229</v>
      </c>
      <c r="B230" s="16" t="str">
        <f>CONCATENATE(DATA_ΣΥΝΔΙΑΣΜΩΝ!B222," - ",DATA_ΣΥΝΔΙΑΣΜΩΝ!D222)</f>
        <v>221-ΨΙΝΘΟΥ - ΔΗΜΟΣ ΡΟΔΟΥ</v>
      </c>
      <c r="C230" s="20">
        <f>DATA_ΣΥΝΔΙΑΣΜΩΝ!F222</f>
        <v>477</v>
      </c>
      <c r="D230" s="18">
        <f>DATA_ΣΥΝΔΙΑΣΜΩΝ!G222</f>
        <v>339</v>
      </c>
      <c r="E230" s="18">
        <f>DATA_ΣΥΝΔΙΑΣΜΩΝ!I222</f>
        <v>4</v>
      </c>
      <c r="F230" s="18">
        <f>DATA_ΣΥΝΔΙΑΣΜΩΝ!K222</f>
        <v>9</v>
      </c>
      <c r="G230" s="18">
        <f t="shared" si="7"/>
        <v>13</v>
      </c>
      <c r="H230" s="26">
        <f>DATA_ΣΥΝΔΙΑΣΜΩΝ!H222</f>
        <v>326</v>
      </c>
      <c r="I230" s="20">
        <f>DATA_ΣΥΝΔΙΑΣΜΩΝ!L222</f>
        <v>15</v>
      </c>
      <c r="J230" s="18">
        <f>DATA_ΣΥΝΔΙΑΣΜΩΝ!M222</f>
        <v>14</v>
      </c>
      <c r="K230" s="18">
        <f>DATA_ΣΥΝΔΙΑΣΜΩΝ!N222</f>
        <v>148</v>
      </c>
      <c r="L230" s="18">
        <f>DATA_ΣΥΝΔΙΑΣΜΩΝ!O222</f>
        <v>85</v>
      </c>
      <c r="M230" s="21">
        <f>DATA_ΣΥΝΔΙΑΣΜΩΝ!P222</f>
        <v>64</v>
      </c>
      <c r="O230" s="3">
        <f t="shared" si="6"/>
        <v>1</v>
      </c>
    </row>
    <row r="231" spans="1:15" s="3" customFormat="1" ht="18" customHeight="1">
      <c r="A231" s="4" t="s">
        <v>230</v>
      </c>
      <c r="B231" s="16" t="str">
        <f>CONCATENATE(DATA_ΣΥΝΔΙΑΣΜΩΝ!B223," - ",DATA_ΣΥΝΔΙΑΣΜΩΝ!D223)</f>
        <v>222-ΨΙΝΘΟΥ - ΔΗΜΟΣ ΡΟΔΟΥ</v>
      </c>
      <c r="C231" s="20">
        <f>DATA_ΣΥΝΔΙΑΣΜΩΝ!F223</f>
        <v>513</v>
      </c>
      <c r="D231" s="18">
        <f>DATA_ΣΥΝΔΙΑΣΜΩΝ!G223</f>
        <v>385</v>
      </c>
      <c r="E231" s="18">
        <f>DATA_ΣΥΝΔΙΑΣΜΩΝ!I223</f>
        <v>14</v>
      </c>
      <c r="F231" s="18">
        <f>DATA_ΣΥΝΔΙΑΣΜΩΝ!K223</f>
        <v>8</v>
      </c>
      <c r="G231" s="18">
        <f t="shared" si="7"/>
        <v>22</v>
      </c>
      <c r="H231" s="26">
        <f>DATA_ΣΥΝΔΙΑΣΜΩΝ!H223</f>
        <v>363</v>
      </c>
      <c r="I231" s="20">
        <f>DATA_ΣΥΝΔΙΑΣΜΩΝ!L223</f>
        <v>19</v>
      </c>
      <c r="J231" s="18">
        <f>DATA_ΣΥΝΔΙΑΣΜΩΝ!M223</f>
        <v>23</v>
      </c>
      <c r="K231" s="18">
        <f>DATA_ΣΥΝΔΙΑΣΜΩΝ!N223</f>
        <v>174</v>
      </c>
      <c r="L231" s="18">
        <f>DATA_ΣΥΝΔΙΑΣΜΩΝ!O223</f>
        <v>66</v>
      </c>
      <c r="M231" s="21">
        <f>DATA_ΣΥΝΔΙΑΣΜΩΝ!P223</f>
        <v>81</v>
      </c>
      <c r="O231" s="3">
        <f t="shared" si="6"/>
        <v>1</v>
      </c>
    </row>
    <row r="232" spans="1:15" s="3" customFormat="1" ht="18" customHeight="1">
      <c r="A232" s="4" t="s">
        <v>231</v>
      </c>
      <c r="B232" s="16" t="str">
        <f>CONCATENATE(DATA_ΣΥΝΔΙΑΣΜΩΝ!B224," - ",DATA_ΣΥΝΔΙΑΣΜΩΝ!D224)</f>
        <v>223-ΣΟΡΩΝΗΣ - ΔΗΜΟΣ ΡΟΔΟΥ</v>
      </c>
      <c r="C232" s="20">
        <f>DATA_ΣΥΝΔΙΑΣΜΩΝ!F224</f>
        <v>482</v>
      </c>
      <c r="D232" s="18">
        <f>DATA_ΣΥΝΔΙΑΣΜΩΝ!G224</f>
        <v>363</v>
      </c>
      <c r="E232" s="18">
        <f>DATA_ΣΥΝΔΙΑΣΜΩΝ!I224</f>
        <v>10</v>
      </c>
      <c r="F232" s="18">
        <f>DATA_ΣΥΝΔΙΑΣΜΩΝ!K224</f>
        <v>7</v>
      </c>
      <c r="G232" s="18">
        <f t="shared" si="7"/>
        <v>17</v>
      </c>
      <c r="H232" s="26">
        <f>DATA_ΣΥΝΔΙΑΣΜΩΝ!H224</f>
        <v>346</v>
      </c>
      <c r="I232" s="20">
        <f>DATA_ΣΥΝΔΙΑΣΜΩΝ!L224</f>
        <v>16</v>
      </c>
      <c r="J232" s="18">
        <f>DATA_ΣΥΝΔΙΑΣΜΩΝ!M224</f>
        <v>56</v>
      </c>
      <c r="K232" s="18">
        <f>DATA_ΣΥΝΔΙΑΣΜΩΝ!N224</f>
        <v>52</v>
      </c>
      <c r="L232" s="18">
        <f>DATA_ΣΥΝΔΙΑΣΜΩΝ!O224</f>
        <v>117</v>
      </c>
      <c r="M232" s="21">
        <f>DATA_ΣΥΝΔΙΑΣΜΩΝ!P224</f>
        <v>105</v>
      </c>
      <c r="O232" s="3">
        <f t="shared" si="6"/>
        <v>1</v>
      </c>
    </row>
    <row r="233" spans="1:15" s="3" customFormat="1" ht="18" customHeight="1">
      <c r="A233" s="4" t="s">
        <v>232</v>
      </c>
      <c r="B233" s="16" t="str">
        <f>CONCATENATE(DATA_ΣΥΝΔΙΑΣΜΩΝ!B225," - ",DATA_ΣΥΝΔΙΑΣΜΩΝ!D225)</f>
        <v>224-ΣΟΡΩΝΗΣ - ΔΗΜΟΣ ΡΟΔΟΥ</v>
      </c>
      <c r="C233" s="20">
        <f>DATA_ΣΥΝΔΙΑΣΜΩΝ!F225</f>
        <v>450</v>
      </c>
      <c r="D233" s="18">
        <f>DATA_ΣΥΝΔΙΑΣΜΩΝ!G225</f>
        <v>314</v>
      </c>
      <c r="E233" s="18">
        <f>DATA_ΣΥΝΔΙΑΣΜΩΝ!I225</f>
        <v>11</v>
      </c>
      <c r="F233" s="18">
        <f>DATA_ΣΥΝΔΙΑΣΜΩΝ!K225</f>
        <v>14</v>
      </c>
      <c r="G233" s="18">
        <f t="shared" si="7"/>
        <v>25</v>
      </c>
      <c r="H233" s="26">
        <f>DATA_ΣΥΝΔΙΑΣΜΩΝ!H225</f>
        <v>289</v>
      </c>
      <c r="I233" s="20">
        <f>DATA_ΣΥΝΔΙΑΣΜΩΝ!L225</f>
        <v>9</v>
      </c>
      <c r="J233" s="18">
        <f>DATA_ΣΥΝΔΙΑΣΜΩΝ!M225</f>
        <v>55</v>
      </c>
      <c r="K233" s="18">
        <f>DATA_ΣΥΝΔΙΑΣΜΩΝ!N225</f>
        <v>36</v>
      </c>
      <c r="L233" s="18">
        <f>DATA_ΣΥΝΔΙΑΣΜΩΝ!O225</f>
        <v>93</v>
      </c>
      <c r="M233" s="21">
        <f>DATA_ΣΥΝΔΙΑΣΜΩΝ!P225</f>
        <v>96</v>
      </c>
      <c r="O233" s="3">
        <f t="shared" si="6"/>
        <v>1</v>
      </c>
    </row>
    <row r="234" spans="1:15" s="3" customFormat="1" ht="18" customHeight="1">
      <c r="A234" s="4" t="s">
        <v>233</v>
      </c>
      <c r="B234" s="16" t="str">
        <f>CONCATENATE(DATA_ΣΥΝΔΙΑΣΜΩΝ!B226," - ",DATA_ΣΥΝΔΙΑΣΜΩΝ!D226)</f>
        <v>225-ΣΟΡΩΝΗΣ - ΔΗΜΟΣ ΡΟΔΟΥ</v>
      </c>
      <c r="C234" s="20">
        <f>DATA_ΣΥΝΔΙΑΣΜΩΝ!F226</f>
        <v>462</v>
      </c>
      <c r="D234" s="18">
        <f>DATA_ΣΥΝΔΙΑΣΜΩΝ!G226</f>
        <v>324</v>
      </c>
      <c r="E234" s="18">
        <f>DATA_ΣΥΝΔΙΑΣΜΩΝ!I226</f>
        <v>3</v>
      </c>
      <c r="F234" s="18">
        <f>DATA_ΣΥΝΔΙΑΣΜΩΝ!K226</f>
        <v>10</v>
      </c>
      <c r="G234" s="18">
        <f t="shared" si="7"/>
        <v>13</v>
      </c>
      <c r="H234" s="26">
        <f>DATA_ΣΥΝΔΙΑΣΜΩΝ!H226</f>
        <v>311</v>
      </c>
      <c r="I234" s="20">
        <f>DATA_ΣΥΝΔΙΑΣΜΩΝ!L226</f>
        <v>7</v>
      </c>
      <c r="J234" s="18">
        <f>DATA_ΣΥΝΔΙΑΣΜΩΝ!M226</f>
        <v>46</v>
      </c>
      <c r="K234" s="18">
        <f>DATA_ΣΥΝΔΙΑΣΜΩΝ!N226</f>
        <v>52</v>
      </c>
      <c r="L234" s="18">
        <f>DATA_ΣΥΝΔΙΑΣΜΩΝ!O226</f>
        <v>121</v>
      </c>
      <c r="M234" s="21">
        <f>DATA_ΣΥΝΔΙΑΣΜΩΝ!P226</f>
        <v>85</v>
      </c>
      <c r="O234" s="3">
        <f t="shared" si="6"/>
        <v>1</v>
      </c>
    </row>
    <row r="235" spans="1:15" s="3" customFormat="1" ht="18" customHeight="1">
      <c r="A235" s="4" t="s">
        <v>234</v>
      </c>
      <c r="B235" s="16" t="str">
        <f>CONCATENATE(DATA_ΣΥΝΔΙΑΣΜΩΝ!B227," - ",DATA_ΣΥΝΔΙΑΣΜΩΝ!D227)</f>
        <v>226-ΑΠΟΛΛΩΝΟΝ - ΔΗΜΟΣ ΡΟΔΟΥ</v>
      </c>
      <c r="C235" s="20">
        <f>DATA_ΣΥΝΔΙΑΣΜΩΝ!F227</f>
        <v>486</v>
      </c>
      <c r="D235" s="18">
        <f>DATA_ΣΥΝΔΙΑΣΜΩΝ!G227</f>
        <v>321</v>
      </c>
      <c r="E235" s="18">
        <f>DATA_ΣΥΝΔΙΑΣΜΩΝ!I227</f>
        <v>10</v>
      </c>
      <c r="F235" s="18">
        <f>DATA_ΣΥΝΔΙΑΣΜΩΝ!K227</f>
        <v>8</v>
      </c>
      <c r="G235" s="18">
        <f t="shared" si="7"/>
        <v>18</v>
      </c>
      <c r="H235" s="26">
        <f>DATA_ΣΥΝΔΙΑΣΜΩΝ!H227</f>
        <v>303</v>
      </c>
      <c r="I235" s="20">
        <f>DATA_ΣΥΝΔΙΑΣΜΩΝ!L227</f>
        <v>9</v>
      </c>
      <c r="J235" s="18">
        <f>DATA_ΣΥΝΔΙΑΣΜΩΝ!M227</f>
        <v>7</v>
      </c>
      <c r="K235" s="18">
        <f>DATA_ΣΥΝΔΙΑΣΜΩΝ!N227</f>
        <v>138</v>
      </c>
      <c r="L235" s="18">
        <f>DATA_ΣΥΝΔΙΑΣΜΩΝ!O227</f>
        <v>30</v>
      </c>
      <c r="M235" s="21">
        <f>DATA_ΣΥΝΔΙΑΣΜΩΝ!P227</f>
        <v>119</v>
      </c>
      <c r="O235" s="3">
        <f t="shared" si="6"/>
        <v>1</v>
      </c>
    </row>
    <row r="236" spans="1:15" s="3" customFormat="1" ht="18" customHeight="1">
      <c r="A236" s="4" t="s">
        <v>235</v>
      </c>
      <c r="B236" s="16" t="str">
        <f>CONCATENATE(DATA_ΣΥΝΔΙΑΣΜΩΝ!B228," - ",DATA_ΣΥΝΔΙΑΣΜΩΝ!D228)</f>
        <v>227-ΑΠΟΛΛΩΝΟΝ - ΔΗΜΟΣ ΡΟΔΟΥ</v>
      </c>
      <c r="C236" s="20">
        <f>DATA_ΣΥΝΔΙΑΣΜΩΝ!F228</f>
        <v>582</v>
      </c>
      <c r="D236" s="18">
        <f>DATA_ΣΥΝΔΙΑΣΜΩΝ!G228</f>
        <v>404</v>
      </c>
      <c r="E236" s="18">
        <f>DATA_ΣΥΝΔΙΑΣΜΩΝ!I228</f>
        <v>10</v>
      </c>
      <c r="F236" s="18">
        <f>DATA_ΣΥΝΔΙΑΣΜΩΝ!K228</f>
        <v>16</v>
      </c>
      <c r="G236" s="18">
        <f t="shared" si="7"/>
        <v>26</v>
      </c>
      <c r="H236" s="26">
        <f>DATA_ΣΥΝΔΙΑΣΜΩΝ!H228</f>
        <v>378</v>
      </c>
      <c r="I236" s="20">
        <f>DATA_ΣΥΝΔΙΑΣΜΩΝ!L228</f>
        <v>14</v>
      </c>
      <c r="J236" s="18">
        <f>DATA_ΣΥΝΔΙΑΣΜΩΝ!M228</f>
        <v>14</v>
      </c>
      <c r="K236" s="18">
        <f>DATA_ΣΥΝΔΙΑΣΜΩΝ!N228</f>
        <v>151</v>
      </c>
      <c r="L236" s="18">
        <f>DATA_ΣΥΝΔΙΑΣΜΩΝ!O228</f>
        <v>51</v>
      </c>
      <c r="M236" s="21">
        <f>DATA_ΣΥΝΔΙΑΣΜΩΝ!P228</f>
        <v>148</v>
      </c>
      <c r="O236" s="3">
        <f t="shared" si="6"/>
        <v>1</v>
      </c>
    </row>
    <row r="237" spans="1:15" s="3" customFormat="1" ht="18" customHeight="1">
      <c r="A237" s="4" t="s">
        <v>236</v>
      </c>
      <c r="B237" s="16" t="str">
        <f>CONCATENATE(DATA_ΣΥΝΔΙΑΣΜΩΝ!B229," - ",DATA_ΣΥΝΔΙΑΣΜΩΝ!D229)</f>
        <v>228-ΔΙΜΥΛΙΑΣ - ΔΗΜΟΣ ΡΟΔΟΥ</v>
      </c>
      <c r="C237" s="20">
        <f>DATA_ΣΥΝΔΙΑΣΜΩΝ!F229</f>
        <v>280</v>
      </c>
      <c r="D237" s="18">
        <f>DATA_ΣΥΝΔΙΑΣΜΩΝ!G229</f>
        <v>223</v>
      </c>
      <c r="E237" s="18">
        <f>DATA_ΣΥΝΔΙΑΣΜΩΝ!I229</f>
        <v>9</v>
      </c>
      <c r="F237" s="18">
        <f>DATA_ΣΥΝΔΙΑΣΜΩΝ!K229</f>
        <v>10</v>
      </c>
      <c r="G237" s="18">
        <f t="shared" si="7"/>
        <v>19</v>
      </c>
      <c r="H237" s="26">
        <f>DATA_ΣΥΝΔΙΑΣΜΩΝ!H229</f>
        <v>204</v>
      </c>
      <c r="I237" s="20">
        <f>DATA_ΣΥΝΔΙΑΣΜΩΝ!L229</f>
        <v>15</v>
      </c>
      <c r="J237" s="18">
        <f>DATA_ΣΥΝΔΙΑΣΜΩΝ!M229</f>
        <v>12</v>
      </c>
      <c r="K237" s="18">
        <f>DATA_ΣΥΝΔΙΑΣΜΩΝ!N229</f>
        <v>61</v>
      </c>
      <c r="L237" s="18">
        <f>DATA_ΣΥΝΔΙΑΣΜΩΝ!O229</f>
        <v>48</v>
      </c>
      <c r="M237" s="21">
        <f>DATA_ΣΥΝΔΙΑΣΜΩΝ!P229</f>
        <v>68</v>
      </c>
      <c r="O237" s="3">
        <f t="shared" si="6"/>
        <v>1</v>
      </c>
    </row>
    <row r="238" spans="1:15" s="3" customFormat="1" ht="18" customHeight="1">
      <c r="A238" s="4" t="s">
        <v>237</v>
      </c>
      <c r="B238" s="16" t="str">
        <f>CONCATENATE(DATA_ΣΥΝΔΙΑΣΜΩΝ!B230," - ",DATA_ΣΥΝΔΙΑΣΜΩΝ!D230)</f>
        <v>229-ΔΙΜΥΛΙΑΣ ΑΓ. ΕΛΕΟΥΣΑ - ΔΗΜΟΣ ΡΟΔΟΥ</v>
      </c>
      <c r="C238" s="20">
        <f>DATA_ΣΥΝΔΙΑΣΜΩΝ!F230</f>
        <v>318</v>
      </c>
      <c r="D238" s="18">
        <f>DATA_ΣΥΝΔΙΑΣΜΩΝ!G230</f>
        <v>232</v>
      </c>
      <c r="E238" s="18">
        <f>DATA_ΣΥΝΔΙΑΣΜΩΝ!I230</f>
        <v>22</v>
      </c>
      <c r="F238" s="18">
        <f>DATA_ΣΥΝΔΙΑΣΜΩΝ!K230</f>
        <v>16</v>
      </c>
      <c r="G238" s="18">
        <f t="shared" si="7"/>
        <v>38</v>
      </c>
      <c r="H238" s="26">
        <f>DATA_ΣΥΝΔΙΑΣΜΩΝ!H230</f>
        <v>194</v>
      </c>
      <c r="I238" s="20">
        <f>DATA_ΣΥΝΔΙΑΣΜΩΝ!L230</f>
        <v>4</v>
      </c>
      <c r="J238" s="18">
        <f>DATA_ΣΥΝΔΙΑΣΜΩΝ!M230</f>
        <v>17</v>
      </c>
      <c r="K238" s="18">
        <f>DATA_ΣΥΝΔΙΑΣΜΩΝ!N230</f>
        <v>66</v>
      </c>
      <c r="L238" s="18">
        <f>DATA_ΣΥΝΔΙΑΣΜΩΝ!O230</f>
        <v>36</v>
      </c>
      <c r="M238" s="21">
        <f>DATA_ΣΥΝΔΙΑΣΜΩΝ!P230</f>
        <v>71</v>
      </c>
      <c r="O238" s="3">
        <f t="shared" si="6"/>
        <v>1</v>
      </c>
    </row>
    <row r="239" spans="1:15" s="3" customFormat="1" ht="18" customHeight="1">
      <c r="A239" s="4" t="s">
        <v>238</v>
      </c>
      <c r="B239" s="16" t="str">
        <f>CONCATENATE(DATA_ΣΥΝΔΙΑΣΜΩΝ!B231," - ",DATA_ΣΥΝΔΙΑΣΜΩΝ!D231)</f>
        <v>230-ΚΑΛΑΒΑΡΔΩΝ - ΔΗΜΟΣ ΡΟΔΟΥ</v>
      </c>
      <c r="C239" s="20">
        <f>DATA_ΣΥΝΔΙΑΣΜΩΝ!F231</f>
        <v>574</v>
      </c>
      <c r="D239" s="18">
        <f>DATA_ΣΥΝΔΙΑΣΜΩΝ!G231</f>
        <v>409</v>
      </c>
      <c r="E239" s="18">
        <f>DATA_ΣΥΝΔΙΑΣΜΩΝ!I231</f>
        <v>18</v>
      </c>
      <c r="F239" s="18">
        <f>DATA_ΣΥΝΔΙΑΣΜΩΝ!K231</f>
        <v>17</v>
      </c>
      <c r="G239" s="18">
        <f t="shared" si="7"/>
        <v>35</v>
      </c>
      <c r="H239" s="26">
        <f>DATA_ΣΥΝΔΙΑΣΜΩΝ!H231</f>
        <v>374</v>
      </c>
      <c r="I239" s="20">
        <f>DATA_ΣΥΝΔΙΑΣΜΩΝ!L231</f>
        <v>19</v>
      </c>
      <c r="J239" s="18">
        <f>DATA_ΣΥΝΔΙΑΣΜΩΝ!M231</f>
        <v>11</v>
      </c>
      <c r="K239" s="18">
        <f>DATA_ΣΥΝΔΙΑΣΜΩΝ!N231</f>
        <v>163</v>
      </c>
      <c r="L239" s="18">
        <f>DATA_ΣΥΝΔΙΑΣΜΩΝ!O231</f>
        <v>80</v>
      </c>
      <c r="M239" s="21">
        <f>DATA_ΣΥΝΔΙΑΣΜΩΝ!P231</f>
        <v>101</v>
      </c>
      <c r="O239" s="3">
        <f t="shared" si="6"/>
        <v>1</v>
      </c>
    </row>
    <row r="240" spans="1:15" s="3" customFormat="1" ht="18" customHeight="1">
      <c r="A240" s="4" t="s">
        <v>239</v>
      </c>
      <c r="B240" s="16" t="str">
        <f>CONCATENATE(DATA_ΣΥΝΔΙΑΣΜΩΝ!B232," - ",DATA_ΣΥΝΔΙΑΣΜΩΝ!D232)</f>
        <v>231-ΠΛΑΤΑΝΙΩΝ - ΔΗΜΟΣ ΡΟΔΟΥ</v>
      </c>
      <c r="C240" s="20">
        <f>DATA_ΣΥΝΔΙΑΣΜΩΝ!F232</f>
        <v>313</v>
      </c>
      <c r="D240" s="18">
        <f>DATA_ΣΥΝΔΙΑΣΜΩΝ!G232</f>
        <v>205</v>
      </c>
      <c r="E240" s="18">
        <f>DATA_ΣΥΝΔΙΑΣΜΩΝ!I232</f>
        <v>12</v>
      </c>
      <c r="F240" s="18">
        <f>DATA_ΣΥΝΔΙΑΣΜΩΝ!K232</f>
        <v>6</v>
      </c>
      <c r="G240" s="18">
        <f t="shared" si="7"/>
        <v>18</v>
      </c>
      <c r="H240" s="26">
        <f>DATA_ΣΥΝΔΙΑΣΜΩΝ!H232</f>
        <v>187</v>
      </c>
      <c r="I240" s="20">
        <f>DATA_ΣΥΝΔΙΑΣΜΩΝ!L232</f>
        <v>7</v>
      </c>
      <c r="J240" s="18">
        <f>DATA_ΣΥΝΔΙΑΣΜΩΝ!M232</f>
        <v>6</v>
      </c>
      <c r="K240" s="18">
        <f>DATA_ΣΥΝΔΙΑΣΜΩΝ!N232</f>
        <v>98</v>
      </c>
      <c r="L240" s="18">
        <f>DATA_ΣΥΝΔΙΑΣΜΩΝ!O232</f>
        <v>25</v>
      </c>
      <c r="M240" s="21">
        <f>DATA_ΣΥΝΔΙΑΣΜΩΝ!P232</f>
        <v>51</v>
      </c>
      <c r="O240" s="3">
        <f t="shared" si="6"/>
        <v>1</v>
      </c>
    </row>
    <row r="241" spans="1:15" s="3" customFormat="1" ht="18" customHeight="1">
      <c r="A241" s="4" t="s">
        <v>240</v>
      </c>
      <c r="B241" s="16" t="str">
        <f>CONCATENATE(DATA_ΣΥΝΔΙΑΣΜΩΝ!B233," - ",DATA_ΣΥΝΔΙΑΣΜΩΝ!D233)</f>
        <v>232-ΣΑΛΑΚΟΥ - ΔΗΜΟΣ ΡΟΔΟΥ</v>
      </c>
      <c r="C241" s="20">
        <f>DATA_ΣΥΝΔΙΑΣΜΩΝ!F233</f>
        <v>451</v>
      </c>
      <c r="D241" s="18">
        <f>DATA_ΣΥΝΔΙΑΣΜΩΝ!G233</f>
        <v>283</v>
      </c>
      <c r="E241" s="18">
        <f>DATA_ΣΥΝΔΙΑΣΜΩΝ!I233</f>
        <v>16</v>
      </c>
      <c r="F241" s="18">
        <f>DATA_ΣΥΝΔΙΑΣΜΩΝ!K233</f>
        <v>8</v>
      </c>
      <c r="G241" s="18">
        <f t="shared" si="7"/>
        <v>24</v>
      </c>
      <c r="H241" s="26">
        <f>DATA_ΣΥΝΔΙΑΣΜΩΝ!H233</f>
        <v>259</v>
      </c>
      <c r="I241" s="20">
        <f>DATA_ΣΥΝΔΙΑΣΜΩΝ!L233</f>
        <v>8</v>
      </c>
      <c r="J241" s="18">
        <f>DATA_ΣΥΝΔΙΑΣΜΩΝ!M233</f>
        <v>12</v>
      </c>
      <c r="K241" s="18">
        <f>DATA_ΣΥΝΔΙΑΣΜΩΝ!N233</f>
        <v>112</v>
      </c>
      <c r="L241" s="18">
        <f>DATA_ΣΥΝΔΙΑΣΜΩΝ!O233</f>
        <v>21</v>
      </c>
      <c r="M241" s="21">
        <f>DATA_ΣΥΝΔΙΑΣΜΩΝ!P233</f>
        <v>106</v>
      </c>
      <c r="O241" s="3">
        <f t="shared" si="6"/>
        <v>1</v>
      </c>
    </row>
    <row r="242" spans="1:15" s="3" customFormat="1" ht="18" customHeight="1">
      <c r="A242" s="4" t="s">
        <v>241</v>
      </c>
      <c r="B242" s="16" t="str">
        <f>CONCATENATE(DATA_ΣΥΝΔΙΑΣΜΩΝ!B234," - ",DATA_ΣΥΝΔΙΑΣΜΩΝ!D234)</f>
        <v>233-ΣΑΛΑΚΟΥ - ΔΗΜΟΣ ΡΟΔΟΥ</v>
      </c>
      <c r="C242" s="20">
        <f>DATA_ΣΥΝΔΙΑΣΜΩΝ!F234</f>
        <v>439</v>
      </c>
      <c r="D242" s="18">
        <f>DATA_ΣΥΝΔΙΑΣΜΩΝ!G234</f>
        <v>280</v>
      </c>
      <c r="E242" s="18">
        <f>DATA_ΣΥΝΔΙΑΣΜΩΝ!I234</f>
        <v>13</v>
      </c>
      <c r="F242" s="18">
        <f>DATA_ΣΥΝΔΙΑΣΜΩΝ!K234</f>
        <v>7</v>
      </c>
      <c r="G242" s="18">
        <f t="shared" si="7"/>
        <v>20</v>
      </c>
      <c r="H242" s="26">
        <f>DATA_ΣΥΝΔΙΑΣΜΩΝ!H234</f>
        <v>260</v>
      </c>
      <c r="I242" s="20">
        <f>DATA_ΣΥΝΔΙΑΣΜΩΝ!L234</f>
        <v>4</v>
      </c>
      <c r="J242" s="18">
        <f>DATA_ΣΥΝΔΙΑΣΜΩΝ!M234</f>
        <v>11</v>
      </c>
      <c r="K242" s="18">
        <f>DATA_ΣΥΝΔΙΑΣΜΩΝ!N234</f>
        <v>124</v>
      </c>
      <c r="L242" s="18">
        <f>DATA_ΣΥΝΔΙΑΣΜΩΝ!O234</f>
        <v>31</v>
      </c>
      <c r="M242" s="21">
        <f>DATA_ΣΥΝΔΙΑΣΜΩΝ!P234</f>
        <v>90</v>
      </c>
      <c r="O242" s="3">
        <f t="shared" si="6"/>
        <v>1</v>
      </c>
    </row>
    <row r="243" spans="1:15" s="3" customFormat="1" ht="18" customHeight="1">
      <c r="A243" s="4" t="s">
        <v>242</v>
      </c>
      <c r="B243" s="16" t="str">
        <f>CONCATENATE(DATA_ΣΥΝΔΙΑΣΜΩΝ!B235," - ",DATA_ΣΥΝΔΙΑΣΜΩΝ!D235)</f>
        <v>234-ΦΑΝΩΝ - ΔΗΜΟΣ ΡΟΔΟΥ</v>
      </c>
      <c r="C243" s="20">
        <f>DATA_ΣΥΝΔΙΑΣΜΩΝ!F235</f>
        <v>504</v>
      </c>
      <c r="D243" s="18">
        <f>DATA_ΣΥΝΔΙΑΣΜΩΝ!G235</f>
        <v>384</v>
      </c>
      <c r="E243" s="18">
        <f>DATA_ΣΥΝΔΙΑΣΜΩΝ!I235</f>
        <v>12</v>
      </c>
      <c r="F243" s="18">
        <f>DATA_ΣΥΝΔΙΑΣΜΩΝ!K235</f>
        <v>17</v>
      </c>
      <c r="G243" s="18">
        <f t="shared" si="7"/>
        <v>29</v>
      </c>
      <c r="H243" s="26">
        <f>DATA_ΣΥΝΔΙΑΣΜΩΝ!H235</f>
        <v>355</v>
      </c>
      <c r="I243" s="20">
        <f>DATA_ΣΥΝΔΙΑΣΜΩΝ!L235</f>
        <v>22</v>
      </c>
      <c r="J243" s="18">
        <f>DATA_ΣΥΝΔΙΑΣΜΩΝ!M235</f>
        <v>28</v>
      </c>
      <c r="K243" s="18">
        <f>DATA_ΣΥΝΔΙΑΣΜΩΝ!N235</f>
        <v>110</v>
      </c>
      <c r="L243" s="18">
        <f>DATA_ΣΥΝΔΙΑΣΜΩΝ!O235</f>
        <v>92</v>
      </c>
      <c r="M243" s="21">
        <f>DATA_ΣΥΝΔΙΑΣΜΩΝ!P235</f>
        <v>103</v>
      </c>
      <c r="O243" s="3">
        <f t="shared" si="6"/>
        <v>1</v>
      </c>
    </row>
    <row r="244" spans="1:15" s="3" customFormat="1" ht="18" customHeight="1">
      <c r="A244" s="4" t="s">
        <v>243</v>
      </c>
      <c r="B244" s="16" t="str">
        <f>CONCATENATE(DATA_ΣΥΝΔΙΑΣΜΩΝ!B236," - ",DATA_ΣΥΝΔΙΑΣΜΩΝ!D236)</f>
        <v>235-ΦΑΝΩΝ - ΔΗΜΟΣ ΡΟΔΟΥ</v>
      </c>
      <c r="C244" s="20">
        <f>DATA_ΣΥΝΔΙΑΣΜΩΝ!F236</f>
        <v>425</v>
      </c>
      <c r="D244" s="18">
        <f>DATA_ΣΥΝΔΙΑΣΜΩΝ!G236</f>
        <v>330</v>
      </c>
      <c r="E244" s="18">
        <f>DATA_ΣΥΝΔΙΑΣΜΩΝ!I236</f>
        <v>4</v>
      </c>
      <c r="F244" s="18">
        <f>DATA_ΣΥΝΔΙΑΣΜΩΝ!K236</f>
        <v>5</v>
      </c>
      <c r="G244" s="18">
        <f t="shared" si="7"/>
        <v>9</v>
      </c>
      <c r="H244" s="26">
        <f>DATA_ΣΥΝΔΙΑΣΜΩΝ!H236</f>
        <v>321</v>
      </c>
      <c r="I244" s="20">
        <f>DATA_ΣΥΝΔΙΑΣΜΩΝ!L236</f>
        <v>12</v>
      </c>
      <c r="J244" s="18">
        <f>DATA_ΣΥΝΔΙΑΣΜΩΝ!M236</f>
        <v>28</v>
      </c>
      <c r="K244" s="18">
        <f>DATA_ΣΥΝΔΙΑΣΜΩΝ!N236</f>
        <v>141</v>
      </c>
      <c r="L244" s="18">
        <f>DATA_ΣΥΝΔΙΑΣΜΩΝ!O236</f>
        <v>67</v>
      </c>
      <c r="M244" s="21">
        <f>DATA_ΣΥΝΔΙΑΣΜΩΝ!P236</f>
        <v>73</v>
      </c>
      <c r="O244" s="3">
        <f t="shared" si="6"/>
        <v>1</v>
      </c>
    </row>
    <row r="245" spans="1:15" s="3" customFormat="1" ht="18" customHeight="1">
      <c r="A245" s="4" t="s">
        <v>244</v>
      </c>
      <c r="B245" s="16" t="str">
        <f>CONCATENATE(DATA_ΣΥΝΔΙΑΣΜΩΝ!B237," - ",DATA_ΣΥΝΔΙΑΣΜΩΝ!D237)</f>
        <v>237-ΛΙΝΔΟΥ - ΔΗΜΟΣ ΡΟΔΟΥ</v>
      </c>
      <c r="C245" s="20">
        <f>DATA_ΣΥΝΔΙΑΣΜΩΝ!F237</f>
        <v>502</v>
      </c>
      <c r="D245" s="18">
        <f>DATA_ΣΥΝΔΙΑΣΜΩΝ!G237</f>
        <v>362</v>
      </c>
      <c r="E245" s="18">
        <f>DATA_ΣΥΝΔΙΑΣΜΩΝ!I237</f>
        <v>4</v>
      </c>
      <c r="F245" s="18">
        <f>DATA_ΣΥΝΔΙΑΣΜΩΝ!K237</f>
        <v>12</v>
      </c>
      <c r="G245" s="18">
        <f t="shared" si="7"/>
        <v>16</v>
      </c>
      <c r="H245" s="26">
        <f>DATA_ΣΥΝΔΙΑΣΜΩΝ!H237</f>
        <v>346</v>
      </c>
      <c r="I245" s="20">
        <f>DATA_ΣΥΝΔΙΑΣΜΩΝ!L237</f>
        <v>13</v>
      </c>
      <c r="J245" s="18">
        <f>DATA_ΣΥΝΔΙΑΣΜΩΝ!M237</f>
        <v>5</v>
      </c>
      <c r="K245" s="18">
        <f>DATA_ΣΥΝΔΙΑΣΜΩΝ!N237</f>
        <v>102</v>
      </c>
      <c r="L245" s="18">
        <f>DATA_ΣΥΝΔΙΑΣΜΩΝ!O237</f>
        <v>52</v>
      </c>
      <c r="M245" s="21">
        <f>DATA_ΣΥΝΔΙΑΣΜΩΝ!P237</f>
        <v>174</v>
      </c>
      <c r="O245" s="3">
        <f t="shared" si="6"/>
        <v>1</v>
      </c>
    </row>
    <row r="246" spans="1:15" s="3" customFormat="1" ht="18" customHeight="1">
      <c r="A246" s="4" t="s">
        <v>245</v>
      </c>
      <c r="B246" s="16" t="str">
        <f>CONCATENATE(DATA_ΣΥΝΔΙΑΣΜΩΝ!B238," - ",DATA_ΣΥΝΔΙΑΣΜΩΝ!D238)</f>
        <v>237-ΛΙΝΔΟΥ - ΔΗΜΟΣ ΡΟΔΟΥ</v>
      </c>
      <c r="C246" s="20">
        <f>DATA_ΣΥΝΔΙΑΣΜΩΝ!F238</f>
        <v>560</v>
      </c>
      <c r="D246" s="18">
        <f>DATA_ΣΥΝΔΙΑΣΜΩΝ!G238</f>
        <v>332</v>
      </c>
      <c r="E246" s="18">
        <f>DATA_ΣΥΝΔΙΑΣΜΩΝ!I238</f>
        <v>8</v>
      </c>
      <c r="F246" s="18">
        <f>DATA_ΣΥΝΔΙΑΣΜΩΝ!K238</f>
        <v>8</v>
      </c>
      <c r="G246" s="18">
        <f t="shared" si="7"/>
        <v>16</v>
      </c>
      <c r="H246" s="26">
        <f>DATA_ΣΥΝΔΙΑΣΜΩΝ!H238</f>
        <v>316</v>
      </c>
      <c r="I246" s="20">
        <f>DATA_ΣΥΝΔΙΑΣΜΩΝ!L238</f>
        <v>8</v>
      </c>
      <c r="J246" s="18">
        <f>DATA_ΣΥΝΔΙΑΣΜΩΝ!M238</f>
        <v>1</v>
      </c>
      <c r="K246" s="18">
        <f>DATA_ΣΥΝΔΙΑΣΜΩΝ!N238</f>
        <v>117</v>
      </c>
      <c r="L246" s="18">
        <f>DATA_ΣΥΝΔΙΑΣΜΩΝ!O238</f>
        <v>58</v>
      </c>
      <c r="M246" s="21">
        <f>DATA_ΣΥΝΔΙΑΣΜΩΝ!P238</f>
        <v>132</v>
      </c>
      <c r="O246" s="3">
        <f t="shared" si="6"/>
        <v>1</v>
      </c>
    </row>
    <row r="247" spans="1:15" s="3" customFormat="1" ht="18" customHeight="1">
      <c r="A247" s="4" t="s">
        <v>246</v>
      </c>
      <c r="B247" s="16" t="str">
        <f>CONCATENATE(DATA_ΣΥΝΔΙΑΣΜΩΝ!B239," - ",DATA_ΣΥΝΔΙΑΣΜΩΝ!D239)</f>
        <v>238-ΛΙΝΔΟΥ - ΔΗΜΟΣ ΡΟΔΟΥ</v>
      </c>
      <c r="C247" s="20">
        <f>DATA_ΣΥΝΔΙΑΣΜΩΝ!F239</f>
        <v>500</v>
      </c>
      <c r="D247" s="18">
        <f>DATA_ΣΥΝΔΙΑΣΜΩΝ!G239</f>
        <v>341</v>
      </c>
      <c r="E247" s="18">
        <f>DATA_ΣΥΝΔΙΑΣΜΩΝ!I239</f>
        <v>10</v>
      </c>
      <c r="F247" s="18">
        <f>DATA_ΣΥΝΔΙΑΣΜΩΝ!K239</f>
        <v>10</v>
      </c>
      <c r="G247" s="18">
        <f t="shared" si="7"/>
        <v>20</v>
      </c>
      <c r="H247" s="26">
        <f>DATA_ΣΥΝΔΙΑΣΜΩΝ!H239</f>
        <v>321</v>
      </c>
      <c r="I247" s="20">
        <f>DATA_ΣΥΝΔΙΑΣΜΩΝ!L239</f>
        <v>18</v>
      </c>
      <c r="J247" s="18">
        <f>DATA_ΣΥΝΔΙΑΣΜΩΝ!M239</f>
        <v>6</v>
      </c>
      <c r="K247" s="18">
        <f>DATA_ΣΥΝΔΙΑΣΜΩΝ!N239</f>
        <v>123</v>
      </c>
      <c r="L247" s="18">
        <f>DATA_ΣΥΝΔΙΑΣΜΩΝ!O239</f>
        <v>64</v>
      </c>
      <c r="M247" s="21">
        <f>DATA_ΣΥΝΔΙΑΣΜΩΝ!P239</f>
        <v>110</v>
      </c>
      <c r="O247" s="3">
        <f t="shared" si="6"/>
        <v>1</v>
      </c>
    </row>
    <row r="248" spans="1:15" s="3" customFormat="1" ht="18" customHeight="1">
      <c r="A248" s="4" t="s">
        <v>247</v>
      </c>
      <c r="B248" s="16" t="str">
        <f>CONCATENATE(DATA_ΣΥΝΔΙΑΣΜΩΝ!B240," - ",DATA_ΣΥΝΔΙΑΣΜΩΝ!D240)</f>
        <v>239-ΚΑΛΑΘΟΥ - ΔΗΜΟΣ ΡΟΔΟΥ</v>
      </c>
      <c r="C248" s="20">
        <f>DATA_ΣΥΝΔΙΑΣΜΩΝ!F240</f>
        <v>543</v>
      </c>
      <c r="D248" s="18">
        <f>DATA_ΣΥΝΔΙΑΣΜΩΝ!G240</f>
        <v>304</v>
      </c>
      <c r="E248" s="18">
        <f>DATA_ΣΥΝΔΙΑΣΜΩΝ!I240</f>
        <v>23</v>
      </c>
      <c r="F248" s="18">
        <f>DATA_ΣΥΝΔΙΑΣΜΩΝ!K240</f>
        <v>14</v>
      </c>
      <c r="G248" s="18">
        <f t="shared" si="7"/>
        <v>37</v>
      </c>
      <c r="H248" s="26">
        <f>DATA_ΣΥΝΔΙΑΣΜΩΝ!H240</f>
        <v>267</v>
      </c>
      <c r="I248" s="20">
        <f>DATA_ΣΥΝΔΙΑΣΜΩΝ!L240</f>
        <v>12</v>
      </c>
      <c r="J248" s="18">
        <f>DATA_ΣΥΝΔΙΑΣΜΩΝ!M240</f>
        <v>5</v>
      </c>
      <c r="K248" s="18">
        <f>DATA_ΣΥΝΔΙΑΣΜΩΝ!N240</f>
        <v>114</v>
      </c>
      <c r="L248" s="18">
        <f>DATA_ΣΥΝΔΙΑΣΜΩΝ!O240</f>
        <v>72</v>
      </c>
      <c r="M248" s="21">
        <f>DATA_ΣΥΝΔΙΑΣΜΩΝ!P240</f>
        <v>64</v>
      </c>
      <c r="O248" s="3">
        <f t="shared" si="6"/>
        <v>1</v>
      </c>
    </row>
    <row r="249" spans="1:15" s="3" customFormat="1" ht="18" customHeight="1">
      <c r="A249" s="4" t="s">
        <v>248</v>
      </c>
      <c r="B249" s="16" t="str">
        <f>CONCATENATE(DATA_ΣΥΝΔΙΑΣΜΩΝ!B241," - ",DATA_ΣΥΝΔΙΑΣΜΩΝ!D241)</f>
        <v>241-ΛΑΕΡΜΩΝ - ΔΗΜΟΣ ΡΟΔΟΥ</v>
      </c>
      <c r="C249" s="20">
        <f>DATA_ΣΥΝΔΙΑΣΜΩΝ!F241</f>
        <v>429</v>
      </c>
      <c r="D249" s="18">
        <f>DATA_ΣΥΝΔΙΑΣΜΩΝ!G241</f>
        <v>270</v>
      </c>
      <c r="E249" s="18">
        <f>DATA_ΣΥΝΔΙΑΣΜΩΝ!I241</f>
        <v>2</v>
      </c>
      <c r="F249" s="18">
        <f>DATA_ΣΥΝΔΙΑΣΜΩΝ!K241</f>
        <v>9</v>
      </c>
      <c r="G249" s="18">
        <f t="shared" si="7"/>
        <v>11</v>
      </c>
      <c r="H249" s="26">
        <f>DATA_ΣΥΝΔΙΑΣΜΩΝ!H241</f>
        <v>259</v>
      </c>
      <c r="I249" s="20">
        <f>DATA_ΣΥΝΔΙΑΣΜΩΝ!L241</f>
        <v>9</v>
      </c>
      <c r="J249" s="18">
        <f>DATA_ΣΥΝΔΙΑΣΜΩΝ!M241</f>
        <v>26</v>
      </c>
      <c r="K249" s="18">
        <f>DATA_ΣΥΝΔΙΑΣΜΩΝ!N241</f>
        <v>81</v>
      </c>
      <c r="L249" s="18">
        <f>DATA_ΣΥΝΔΙΑΣΜΩΝ!O241</f>
        <v>29</v>
      </c>
      <c r="M249" s="21">
        <f>DATA_ΣΥΝΔΙΑΣΜΩΝ!P241</f>
        <v>114</v>
      </c>
      <c r="O249" s="3">
        <f t="shared" si="6"/>
        <v>1</v>
      </c>
    </row>
    <row r="250" spans="1:15" s="3" customFormat="1" ht="18" customHeight="1">
      <c r="A250" s="4" t="s">
        <v>249</v>
      </c>
      <c r="B250" s="16" t="str">
        <f>CONCATENATE(DATA_ΣΥΝΔΙΑΣΜΩΝ!B242," - ",DATA_ΣΥΝΔΙΑΣΜΩΝ!D242)</f>
        <v>241-ΛΑΕΡΜΩΝ - ΔΗΜΟΣ ΡΟΔΟΥ</v>
      </c>
      <c r="C250" s="20">
        <f>DATA_ΣΥΝΔΙΑΣΜΩΝ!F242</f>
        <v>523</v>
      </c>
      <c r="D250" s="18">
        <f>DATA_ΣΥΝΔΙΑΣΜΩΝ!G242</f>
        <v>264</v>
      </c>
      <c r="E250" s="18">
        <f>DATA_ΣΥΝΔΙΑΣΜΩΝ!I242</f>
        <v>2</v>
      </c>
      <c r="F250" s="18">
        <f>DATA_ΣΥΝΔΙΑΣΜΩΝ!K242</f>
        <v>4</v>
      </c>
      <c r="G250" s="18">
        <f t="shared" si="7"/>
        <v>6</v>
      </c>
      <c r="H250" s="26">
        <f>DATA_ΣΥΝΔΙΑΣΜΩΝ!H242</f>
        <v>258</v>
      </c>
      <c r="I250" s="20">
        <f>DATA_ΣΥΝΔΙΑΣΜΩΝ!L242</f>
        <v>6</v>
      </c>
      <c r="J250" s="18">
        <f>DATA_ΣΥΝΔΙΑΣΜΩΝ!M242</f>
        <v>32</v>
      </c>
      <c r="K250" s="18">
        <f>DATA_ΣΥΝΔΙΑΣΜΩΝ!N242</f>
        <v>89</v>
      </c>
      <c r="L250" s="18">
        <f>DATA_ΣΥΝΔΙΑΣΜΩΝ!O242</f>
        <v>28</v>
      </c>
      <c r="M250" s="21">
        <f>DATA_ΣΥΝΔΙΑΣΜΩΝ!P242</f>
        <v>103</v>
      </c>
      <c r="O250" s="3">
        <f t="shared" si="6"/>
        <v>1</v>
      </c>
    </row>
    <row r="251" spans="1:15" s="3" customFormat="1" ht="18" customHeight="1">
      <c r="A251" s="4" t="s">
        <v>250</v>
      </c>
      <c r="B251" s="16" t="str">
        <f>CONCATENATE(DATA_ΣΥΝΔΙΑΣΜΩΝ!B243," - ",DATA_ΣΥΝΔΙΑΣΜΩΝ!D243)</f>
        <v>242-ΛΑΡΔΟΥ - ΔΗΜΟΣ ΡΟΔΟΥ</v>
      </c>
      <c r="C251" s="20">
        <f>DATA_ΣΥΝΔΙΑΣΜΩΝ!F243</f>
        <v>504</v>
      </c>
      <c r="D251" s="18">
        <f>DATA_ΣΥΝΔΙΑΣΜΩΝ!G243</f>
        <v>253</v>
      </c>
      <c r="E251" s="18">
        <f>DATA_ΣΥΝΔΙΑΣΜΩΝ!I243</f>
        <v>12</v>
      </c>
      <c r="F251" s="18">
        <f>DATA_ΣΥΝΔΙΑΣΜΩΝ!K243</f>
        <v>4</v>
      </c>
      <c r="G251" s="18">
        <f t="shared" si="7"/>
        <v>16</v>
      </c>
      <c r="H251" s="26">
        <f>DATA_ΣΥΝΔΙΑΣΜΩΝ!H243</f>
        <v>237</v>
      </c>
      <c r="I251" s="20">
        <f>DATA_ΣΥΝΔΙΑΣΜΩΝ!L243</f>
        <v>4</v>
      </c>
      <c r="J251" s="18">
        <f>DATA_ΣΥΝΔΙΑΣΜΩΝ!M243</f>
        <v>6</v>
      </c>
      <c r="K251" s="18">
        <f>DATA_ΣΥΝΔΙΑΣΜΩΝ!N243</f>
        <v>168</v>
      </c>
      <c r="L251" s="18">
        <f>DATA_ΣΥΝΔΙΑΣΜΩΝ!O243</f>
        <v>22</v>
      </c>
      <c r="M251" s="21">
        <f>DATA_ΣΥΝΔΙΑΣΜΩΝ!P243</f>
        <v>37</v>
      </c>
      <c r="O251" s="3">
        <f t="shared" si="6"/>
        <v>1</v>
      </c>
    </row>
    <row r="252" spans="1:15" s="3" customFormat="1" ht="18" customHeight="1">
      <c r="A252" s="4" t="s">
        <v>251</v>
      </c>
      <c r="B252" s="16" t="str">
        <f>CONCATENATE(DATA_ΣΥΝΔΙΑΣΜΩΝ!B244," - ",DATA_ΣΥΝΔΙΑΣΜΩΝ!D244)</f>
        <v>243-ΛΑΡΔΟΥ - ΔΗΜΟΣ ΡΟΔΟΥ</v>
      </c>
      <c r="C252" s="20">
        <f>DATA_ΣΥΝΔΙΑΣΜΩΝ!F244</f>
        <v>506</v>
      </c>
      <c r="D252" s="18">
        <f>DATA_ΣΥΝΔΙΑΣΜΩΝ!G244</f>
        <v>270</v>
      </c>
      <c r="E252" s="18">
        <f>DATA_ΣΥΝΔΙΑΣΜΩΝ!I244</f>
        <v>20</v>
      </c>
      <c r="F252" s="18">
        <f>DATA_ΣΥΝΔΙΑΣΜΩΝ!K244</f>
        <v>5</v>
      </c>
      <c r="G252" s="18">
        <f t="shared" si="7"/>
        <v>25</v>
      </c>
      <c r="H252" s="26">
        <f>DATA_ΣΥΝΔΙΑΣΜΩΝ!H244</f>
        <v>245</v>
      </c>
      <c r="I252" s="20">
        <f>DATA_ΣΥΝΔΙΑΣΜΩΝ!L244</f>
        <v>4</v>
      </c>
      <c r="J252" s="18">
        <f>DATA_ΣΥΝΔΙΑΣΜΩΝ!M244</f>
        <v>8</v>
      </c>
      <c r="K252" s="18">
        <f>DATA_ΣΥΝΔΙΑΣΜΩΝ!N244</f>
        <v>165</v>
      </c>
      <c r="L252" s="18">
        <f>DATA_ΣΥΝΔΙΑΣΜΩΝ!O244</f>
        <v>25</v>
      </c>
      <c r="M252" s="21">
        <f>DATA_ΣΥΝΔΙΑΣΜΩΝ!P244</f>
        <v>43</v>
      </c>
      <c r="O252" s="3">
        <f t="shared" si="6"/>
        <v>1</v>
      </c>
    </row>
    <row r="253" spans="1:15" s="3" customFormat="1" ht="18" customHeight="1">
      <c r="A253" s="4" t="s">
        <v>252</v>
      </c>
      <c r="B253" s="16" t="str">
        <f>CONCATENATE(DATA_ΣΥΝΔΙΑΣΜΩΝ!B245," - ",DATA_ΣΥΝΔΙΑΣΜΩΝ!D245)</f>
        <v>244-ΛΑΡΔΟΥ - ΔΗΜΟΣ ΡΟΔΟΥ</v>
      </c>
      <c r="C253" s="20">
        <f>DATA_ΣΥΝΔΙΑΣΜΩΝ!F245</f>
        <v>464</v>
      </c>
      <c r="D253" s="18">
        <f>DATA_ΣΥΝΔΙΑΣΜΩΝ!G245</f>
        <v>296</v>
      </c>
      <c r="E253" s="18">
        <f>DATA_ΣΥΝΔΙΑΣΜΩΝ!I245</f>
        <v>12</v>
      </c>
      <c r="F253" s="18">
        <f>DATA_ΣΥΝΔΙΑΣΜΩΝ!K245</f>
        <v>11</v>
      </c>
      <c r="G253" s="18">
        <f t="shared" si="7"/>
        <v>23</v>
      </c>
      <c r="H253" s="26">
        <f>DATA_ΣΥΝΔΙΑΣΜΩΝ!H245</f>
        <v>273</v>
      </c>
      <c r="I253" s="20">
        <f>DATA_ΣΥΝΔΙΑΣΜΩΝ!L245</f>
        <v>8</v>
      </c>
      <c r="J253" s="18">
        <f>DATA_ΣΥΝΔΙΑΣΜΩΝ!M245</f>
        <v>4</v>
      </c>
      <c r="K253" s="18">
        <f>DATA_ΣΥΝΔΙΑΣΜΩΝ!N245</f>
        <v>191</v>
      </c>
      <c r="L253" s="18">
        <f>DATA_ΣΥΝΔΙΑΣΜΩΝ!O245</f>
        <v>18</v>
      </c>
      <c r="M253" s="21">
        <f>DATA_ΣΥΝΔΙΑΣΜΩΝ!P245</f>
        <v>52</v>
      </c>
      <c r="O253" s="3">
        <f t="shared" si="6"/>
        <v>1</v>
      </c>
    </row>
    <row r="254" spans="1:15" s="3" customFormat="1" ht="18" customHeight="1">
      <c r="A254" s="4" t="s">
        <v>253</v>
      </c>
      <c r="B254" s="16" t="str">
        <f>CONCATENATE(DATA_ΣΥΝΔΙΑΣΜΩΝ!B246," - ",DATA_ΣΥΝΔΙΑΣΜΩΝ!D246)</f>
        <v>245-ΠΥΛΩΝΟΣ - ΔΗΜΟΣ ΡΟΔΟΥ</v>
      </c>
      <c r="C254" s="20">
        <f>DATA_ΣΥΝΔΙΑΣΜΩΝ!F246</f>
        <v>432</v>
      </c>
      <c r="D254" s="18">
        <f>DATA_ΣΥΝΔΙΑΣΜΩΝ!G246</f>
        <v>314</v>
      </c>
      <c r="E254" s="18">
        <f>DATA_ΣΥΝΔΙΑΣΜΩΝ!I246</f>
        <v>20</v>
      </c>
      <c r="F254" s="18">
        <f>DATA_ΣΥΝΔΙΑΣΜΩΝ!K246</f>
        <v>28</v>
      </c>
      <c r="G254" s="18">
        <f t="shared" si="7"/>
        <v>48</v>
      </c>
      <c r="H254" s="26">
        <f>DATA_ΣΥΝΔΙΑΣΜΩΝ!H246</f>
        <v>266</v>
      </c>
      <c r="I254" s="20">
        <f>DATA_ΣΥΝΔΙΑΣΜΩΝ!L246</f>
        <v>13</v>
      </c>
      <c r="J254" s="18">
        <f>DATA_ΣΥΝΔΙΑΣΜΩΝ!M246</f>
        <v>20</v>
      </c>
      <c r="K254" s="18">
        <f>DATA_ΣΥΝΔΙΑΣΜΩΝ!N246</f>
        <v>107</v>
      </c>
      <c r="L254" s="18">
        <f>DATA_ΣΥΝΔΙΑΣΜΩΝ!O246</f>
        <v>19</v>
      </c>
      <c r="M254" s="21">
        <f>DATA_ΣΥΝΔΙΑΣΜΩΝ!P246</f>
        <v>107</v>
      </c>
      <c r="O254" s="3">
        <f t="shared" si="6"/>
        <v>1</v>
      </c>
    </row>
    <row r="255" spans="1:15" s="3" customFormat="1" ht="18" customHeight="1">
      <c r="A255" s="4" t="s">
        <v>254</v>
      </c>
      <c r="B255" s="16" t="str">
        <f>CONCATENATE(DATA_ΣΥΝΔΙΑΣΜΩΝ!B247," - ",DATA_ΣΥΝΔΙΑΣΜΩΝ!D247)</f>
        <v>246-ΓΕΝΝΑΔΙΟΥ - ΔΗΜΟΣ ΡΟΔΟΥ</v>
      </c>
      <c r="C255" s="20">
        <f>DATA_ΣΥΝΔΙΑΣΜΩΝ!F247</f>
        <v>536</v>
      </c>
      <c r="D255" s="18">
        <f>DATA_ΣΥΝΔΙΑΣΜΩΝ!G247</f>
        <v>170</v>
      </c>
      <c r="E255" s="18">
        <f>DATA_ΣΥΝΔΙΑΣΜΩΝ!I247</f>
        <v>6</v>
      </c>
      <c r="F255" s="18">
        <f>DATA_ΣΥΝΔΙΑΣΜΩΝ!K247</f>
        <v>5</v>
      </c>
      <c r="G255" s="18">
        <f t="shared" si="7"/>
        <v>11</v>
      </c>
      <c r="H255" s="26">
        <f>DATA_ΣΥΝΔΙΑΣΜΩΝ!H247</f>
        <v>159</v>
      </c>
      <c r="I255" s="20">
        <f>DATA_ΣΥΝΔΙΑΣΜΩΝ!L247</f>
        <v>8</v>
      </c>
      <c r="J255" s="18">
        <f>DATA_ΣΥΝΔΙΑΣΜΩΝ!M247</f>
        <v>5</v>
      </c>
      <c r="K255" s="18">
        <f>DATA_ΣΥΝΔΙΑΣΜΩΝ!N247</f>
        <v>66</v>
      </c>
      <c r="L255" s="18">
        <f>DATA_ΣΥΝΔΙΑΣΜΩΝ!O247</f>
        <v>13</v>
      </c>
      <c r="M255" s="21">
        <f>DATA_ΣΥΝΔΙΑΣΜΩΝ!P247</f>
        <v>67</v>
      </c>
      <c r="O255" s="3">
        <f t="shared" si="6"/>
        <v>1</v>
      </c>
    </row>
    <row r="256" spans="1:15" s="3" customFormat="1" ht="18" customHeight="1">
      <c r="A256" s="4" t="s">
        <v>255</v>
      </c>
      <c r="B256" s="16" t="str">
        <f>CONCATENATE(DATA_ΣΥΝΔΙΑΣΜΩΝ!B248," - ",DATA_ΣΥΝΔΙΑΣΜΩΝ!D248)</f>
        <v>247-ΓΕΝΝΑΔΙΟΥ - ΔΗΜΟΣ ΡΟΔΟΥ</v>
      </c>
      <c r="C256" s="20">
        <f>DATA_ΣΥΝΔΙΑΣΜΩΝ!F248</f>
        <v>575</v>
      </c>
      <c r="D256" s="18">
        <f>DATA_ΣΥΝΔΙΑΣΜΩΝ!G248</f>
        <v>216</v>
      </c>
      <c r="E256" s="18">
        <f>DATA_ΣΥΝΔΙΑΣΜΩΝ!I248</f>
        <v>14</v>
      </c>
      <c r="F256" s="18">
        <f>DATA_ΣΥΝΔΙΑΣΜΩΝ!K248</f>
        <v>9</v>
      </c>
      <c r="G256" s="18">
        <f t="shared" si="7"/>
        <v>23</v>
      </c>
      <c r="H256" s="26">
        <f>DATA_ΣΥΝΔΙΑΣΜΩΝ!H248</f>
        <v>193</v>
      </c>
      <c r="I256" s="20">
        <f>DATA_ΣΥΝΔΙΑΣΜΩΝ!L248</f>
        <v>11</v>
      </c>
      <c r="J256" s="18">
        <f>DATA_ΣΥΝΔΙΑΣΜΩΝ!M248</f>
        <v>6</v>
      </c>
      <c r="K256" s="18">
        <f>DATA_ΣΥΝΔΙΑΣΜΩΝ!N248</f>
        <v>84</v>
      </c>
      <c r="L256" s="18">
        <f>DATA_ΣΥΝΔΙΑΣΜΩΝ!O248</f>
        <v>26</v>
      </c>
      <c r="M256" s="21">
        <f>DATA_ΣΥΝΔΙΑΣΜΩΝ!P248</f>
        <v>66</v>
      </c>
      <c r="O256" s="3">
        <f t="shared" si="6"/>
        <v>1</v>
      </c>
    </row>
    <row r="257" spans="1:15" s="3" customFormat="1" ht="18" customHeight="1">
      <c r="A257" s="4" t="s">
        <v>256</v>
      </c>
      <c r="B257" s="16" t="str">
        <f>CONCATENATE(DATA_ΣΥΝΔΙΑΣΜΩΝ!B249," - ",DATA_ΣΥΝΔΙΑΣΜΩΝ!D249)</f>
        <v>248-ΑΠΟΛΑΚΚΙΑΣ - ΔΗΜΟΣ ΡΟΔΟΥ</v>
      </c>
      <c r="C257" s="20">
        <f>DATA_ΣΥΝΔΙΑΣΜΩΝ!F249</f>
        <v>292</v>
      </c>
      <c r="D257" s="18">
        <f>DATA_ΣΥΝΔΙΑΣΜΩΝ!G249</f>
        <v>177</v>
      </c>
      <c r="E257" s="18">
        <f>DATA_ΣΥΝΔΙΑΣΜΩΝ!I249</f>
        <v>7</v>
      </c>
      <c r="F257" s="18">
        <f>DATA_ΣΥΝΔΙΑΣΜΩΝ!K249</f>
        <v>5</v>
      </c>
      <c r="G257" s="18">
        <f t="shared" si="7"/>
        <v>12</v>
      </c>
      <c r="H257" s="26">
        <f>DATA_ΣΥΝΔΙΑΣΜΩΝ!H249</f>
        <v>165</v>
      </c>
      <c r="I257" s="20">
        <f>DATA_ΣΥΝΔΙΑΣΜΩΝ!L249</f>
        <v>2</v>
      </c>
      <c r="J257" s="18">
        <f>DATA_ΣΥΝΔΙΑΣΜΩΝ!M249</f>
        <v>29</v>
      </c>
      <c r="K257" s="18">
        <f>DATA_ΣΥΝΔΙΑΣΜΩΝ!N249</f>
        <v>72</v>
      </c>
      <c r="L257" s="18">
        <f>DATA_ΣΥΝΔΙΑΣΜΩΝ!O249</f>
        <v>30</v>
      </c>
      <c r="M257" s="21">
        <f>DATA_ΣΥΝΔΙΑΣΜΩΝ!P249</f>
        <v>32</v>
      </c>
      <c r="O257" s="3">
        <f t="shared" si="6"/>
        <v>1</v>
      </c>
    </row>
    <row r="258" spans="1:15" s="3" customFormat="1" ht="18" customHeight="1">
      <c r="A258" s="4" t="s">
        <v>257</v>
      </c>
      <c r="B258" s="16" t="str">
        <f>CONCATENATE(DATA_ΣΥΝΔΙΑΣΜΩΝ!B250," - ",DATA_ΣΥΝΔΙΑΣΜΩΝ!D250)</f>
        <v>249-ΑΠΟΛΑΚΚΙΑΣ - ΔΗΜΟΣ ΡΟΔΟΥ</v>
      </c>
      <c r="C258" s="20">
        <f>DATA_ΣΥΝΔΙΑΣΜΩΝ!F250</f>
        <v>376</v>
      </c>
      <c r="D258" s="18">
        <f>DATA_ΣΥΝΔΙΑΣΜΩΝ!G250</f>
        <v>249</v>
      </c>
      <c r="E258" s="18">
        <f>DATA_ΣΥΝΔΙΑΣΜΩΝ!I250</f>
        <v>7</v>
      </c>
      <c r="F258" s="18">
        <f>DATA_ΣΥΝΔΙΑΣΜΩΝ!K250</f>
        <v>5</v>
      </c>
      <c r="G258" s="18">
        <f t="shared" si="7"/>
        <v>12</v>
      </c>
      <c r="H258" s="26">
        <f>DATA_ΣΥΝΔΙΑΣΜΩΝ!H250</f>
        <v>237</v>
      </c>
      <c r="I258" s="20">
        <f>DATA_ΣΥΝΔΙΑΣΜΩΝ!L250</f>
        <v>3</v>
      </c>
      <c r="J258" s="18">
        <f>DATA_ΣΥΝΔΙΑΣΜΩΝ!M250</f>
        <v>34</v>
      </c>
      <c r="K258" s="18">
        <f>DATA_ΣΥΝΔΙΑΣΜΩΝ!N250</f>
        <v>89</v>
      </c>
      <c r="L258" s="18">
        <f>DATA_ΣΥΝΔΙΑΣΜΩΝ!O250</f>
        <v>49</v>
      </c>
      <c r="M258" s="21">
        <f>DATA_ΣΥΝΔΙΑΣΜΩΝ!P250</f>
        <v>62</v>
      </c>
      <c r="O258" s="3">
        <f t="shared" si="6"/>
        <v>1</v>
      </c>
    </row>
    <row r="259" spans="1:15" s="3" customFormat="1" ht="18" customHeight="1">
      <c r="A259" s="4" t="s">
        <v>258</v>
      </c>
      <c r="B259" s="16" t="str">
        <f>CONCATENATE(DATA_ΣΥΝΔΙΑΣΜΩΝ!B251," - ",DATA_ΣΥΝΔΙΑΣΜΩΝ!D251)</f>
        <v>250-ΑΡΝΙΘΑΣ - ΔΗΜΟΣ ΡΟΔΟΥ</v>
      </c>
      <c r="C259" s="20">
        <f>DATA_ΣΥΝΔΙΑΣΜΩΝ!F251</f>
        <v>226</v>
      </c>
      <c r="D259" s="18">
        <f>DATA_ΣΥΝΔΙΑΣΜΩΝ!G251</f>
        <v>156</v>
      </c>
      <c r="E259" s="18">
        <f>DATA_ΣΥΝΔΙΑΣΜΩΝ!I251</f>
        <v>3</v>
      </c>
      <c r="F259" s="18">
        <f>DATA_ΣΥΝΔΙΑΣΜΩΝ!K251</f>
        <v>1</v>
      </c>
      <c r="G259" s="18">
        <f t="shared" si="7"/>
        <v>4</v>
      </c>
      <c r="H259" s="26">
        <f>DATA_ΣΥΝΔΙΑΣΜΩΝ!H251</f>
        <v>152</v>
      </c>
      <c r="I259" s="20">
        <f>DATA_ΣΥΝΔΙΑΣΜΩΝ!L251</f>
        <v>2</v>
      </c>
      <c r="J259" s="18">
        <f>DATA_ΣΥΝΔΙΑΣΜΩΝ!M251</f>
        <v>6</v>
      </c>
      <c r="K259" s="18">
        <f>DATA_ΣΥΝΔΙΑΣΜΩΝ!N251</f>
        <v>53</v>
      </c>
      <c r="L259" s="18">
        <f>DATA_ΣΥΝΔΙΑΣΜΩΝ!O251</f>
        <v>30</v>
      </c>
      <c r="M259" s="21">
        <f>DATA_ΣΥΝΔΙΑΣΜΩΝ!P251</f>
        <v>61</v>
      </c>
      <c r="O259" s="3">
        <f t="shared" si="6"/>
        <v>1</v>
      </c>
    </row>
    <row r="260" spans="1:15" s="3" customFormat="1" ht="18" customHeight="1">
      <c r="A260" s="4" t="s">
        <v>259</v>
      </c>
      <c r="B260" s="16" t="str">
        <f>CONCATENATE(DATA_ΣΥΝΔΙΑΣΜΩΝ!B252," - ",DATA_ΣΥΝΔΙΑΣΜΩΝ!D252)</f>
        <v>251-ΑΣΚΛΗΠΙΕΙΟΥ - ΔΗΜΟΣ ΡΟΔΟΥ</v>
      </c>
      <c r="C260" s="20">
        <f>DATA_ΣΥΝΔΙΑΣΜΩΝ!F252</f>
        <v>439</v>
      </c>
      <c r="D260" s="18">
        <f>DATA_ΣΥΝΔΙΑΣΜΩΝ!G252</f>
        <v>272</v>
      </c>
      <c r="E260" s="18">
        <f>DATA_ΣΥΝΔΙΑΣΜΩΝ!I252</f>
        <v>6</v>
      </c>
      <c r="F260" s="18">
        <f>DATA_ΣΥΝΔΙΑΣΜΩΝ!K252</f>
        <v>4</v>
      </c>
      <c r="G260" s="18">
        <f t="shared" si="7"/>
        <v>10</v>
      </c>
      <c r="H260" s="26">
        <f>DATA_ΣΥΝΔΙΑΣΜΩΝ!H252</f>
        <v>262</v>
      </c>
      <c r="I260" s="20">
        <f>DATA_ΣΥΝΔΙΑΣΜΩΝ!L252</f>
        <v>7</v>
      </c>
      <c r="J260" s="18">
        <f>DATA_ΣΥΝΔΙΑΣΜΩΝ!M252</f>
        <v>5</v>
      </c>
      <c r="K260" s="18">
        <f>DATA_ΣΥΝΔΙΑΣΜΩΝ!N252</f>
        <v>133</v>
      </c>
      <c r="L260" s="18">
        <f>DATA_ΣΥΝΔΙΑΣΜΩΝ!O252</f>
        <v>21</v>
      </c>
      <c r="M260" s="21">
        <f>DATA_ΣΥΝΔΙΑΣΜΩΝ!P252</f>
        <v>96</v>
      </c>
      <c r="O260" s="3">
        <f t="shared" si="6"/>
        <v>1</v>
      </c>
    </row>
    <row r="261" spans="1:15" s="3" customFormat="1" ht="18" customHeight="1">
      <c r="A261" s="4" t="s">
        <v>260</v>
      </c>
      <c r="B261" s="16" t="str">
        <f>CONCATENATE(DATA_ΣΥΝΔΙΑΣΜΩΝ!B253," - ",DATA_ΣΥΝΔΙΑΣΜΩΝ!D253)</f>
        <v>252-ΑΣΚΛΗΠΙΕΙΟΥ - ΔΗΜΟΣ ΡΟΔΟΥ</v>
      </c>
      <c r="C261" s="20">
        <f>DATA_ΣΥΝΔΙΑΣΜΩΝ!F253</f>
        <v>491</v>
      </c>
      <c r="D261" s="18">
        <f>DATA_ΣΥΝΔΙΑΣΜΩΝ!G253</f>
        <v>303</v>
      </c>
      <c r="E261" s="18">
        <f>DATA_ΣΥΝΔΙΑΣΜΩΝ!I253</f>
        <v>10</v>
      </c>
      <c r="F261" s="18">
        <f>DATA_ΣΥΝΔΙΑΣΜΩΝ!K253</f>
        <v>3</v>
      </c>
      <c r="G261" s="18">
        <f t="shared" si="7"/>
        <v>13</v>
      </c>
      <c r="H261" s="26">
        <f>DATA_ΣΥΝΔΙΑΣΜΩΝ!H253</f>
        <v>290</v>
      </c>
      <c r="I261" s="20">
        <f>DATA_ΣΥΝΔΙΑΣΜΩΝ!L253</f>
        <v>7</v>
      </c>
      <c r="J261" s="18">
        <f>DATA_ΣΥΝΔΙΑΣΜΩΝ!M253</f>
        <v>3</v>
      </c>
      <c r="K261" s="18">
        <f>DATA_ΣΥΝΔΙΑΣΜΩΝ!N253</f>
        <v>152</v>
      </c>
      <c r="L261" s="18">
        <f>DATA_ΣΥΝΔΙΑΣΜΩΝ!O253</f>
        <v>43</v>
      </c>
      <c r="M261" s="21">
        <f>DATA_ΣΥΝΔΙΑΣΜΩΝ!P253</f>
        <v>85</v>
      </c>
      <c r="O261" s="3">
        <f t="shared" si="6"/>
        <v>1</v>
      </c>
    </row>
    <row r="262" spans="1:15" s="3" customFormat="1" ht="18" customHeight="1">
      <c r="A262" s="4" t="s">
        <v>261</v>
      </c>
      <c r="B262" s="16" t="str">
        <f>CONCATENATE(DATA_ΣΥΝΔΙΑΣΜΩΝ!B254," - ",DATA_ΣΥΝΔΙΑΣΜΩΝ!D254)</f>
        <v>253-ΒΑΤΙΟΥ - ΔΗΜΟΣ ΡΟΔΟΥ</v>
      </c>
      <c r="C262" s="20">
        <f>DATA_ΣΥΝΔΙΑΣΜΩΝ!F254</f>
        <v>214</v>
      </c>
      <c r="D262" s="18">
        <f>DATA_ΣΥΝΔΙΑΣΜΩΝ!G254</f>
        <v>138</v>
      </c>
      <c r="E262" s="18">
        <f>DATA_ΣΥΝΔΙΑΣΜΩΝ!I254</f>
        <v>1</v>
      </c>
      <c r="F262" s="18">
        <f>DATA_ΣΥΝΔΙΑΣΜΩΝ!K254</f>
        <v>5</v>
      </c>
      <c r="G262" s="18">
        <f t="shared" si="7"/>
        <v>6</v>
      </c>
      <c r="H262" s="26">
        <f>DATA_ΣΥΝΔΙΑΣΜΩΝ!H254</f>
        <v>132</v>
      </c>
      <c r="I262" s="20">
        <f>DATA_ΣΥΝΔΙΑΣΜΩΝ!L254</f>
        <v>0</v>
      </c>
      <c r="J262" s="18">
        <f>DATA_ΣΥΝΔΙΑΣΜΩΝ!M254</f>
        <v>1</v>
      </c>
      <c r="K262" s="18">
        <f>DATA_ΣΥΝΔΙΑΣΜΩΝ!N254</f>
        <v>86</v>
      </c>
      <c r="L262" s="18">
        <f>DATA_ΣΥΝΔΙΑΣΜΩΝ!O254</f>
        <v>13</v>
      </c>
      <c r="M262" s="21">
        <f>DATA_ΣΥΝΔΙΑΣΜΩΝ!P254</f>
        <v>32</v>
      </c>
      <c r="O262" s="3">
        <f t="shared" si="6"/>
        <v>1</v>
      </c>
    </row>
    <row r="263" spans="1:15" s="3" customFormat="1" ht="18" customHeight="1">
      <c r="A263" s="4" t="s">
        <v>262</v>
      </c>
      <c r="B263" s="16" t="str">
        <f>CONCATENATE(DATA_ΣΥΝΔΙΑΣΜΩΝ!B255," - ",DATA_ΣΥΝΔΙΑΣΜΩΝ!D255)</f>
        <v>254-ΙΣΤΡΙΟΥ - ΔΗΜΟΣ ΡΟΔΟΥ</v>
      </c>
      <c r="C263" s="20">
        <f>DATA_ΣΥΝΔΙΑΣΜΩΝ!F255</f>
        <v>306</v>
      </c>
      <c r="D263" s="18">
        <f>DATA_ΣΥΝΔΙΑΣΜΩΝ!G255</f>
        <v>174</v>
      </c>
      <c r="E263" s="18">
        <f>DATA_ΣΥΝΔΙΑΣΜΩΝ!I255</f>
        <v>1</v>
      </c>
      <c r="F263" s="18">
        <f>DATA_ΣΥΝΔΙΑΣΜΩΝ!K255</f>
        <v>1</v>
      </c>
      <c r="G263" s="18">
        <f t="shared" si="7"/>
        <v>2</v>
      </c>
      <c r="H263" s="26">
        <f>DATA_ΣΥΝΔΙΑΣΜΩΝ!H255</f>
        <v>172</v>
      </c>
      <c r="I263" s="20">
        <f>DATA_ΣΥΝΔΙΑΣΜΩΝ!L255</f>
        <v>7</v>
      </c>
      <c r="J263" s="18">
        <f>DATA_ΣΥΝΔΙΑΣΜΩΝ!M255</f>
        <v>5</v>
      </c>
      <c r="K263" s="18">
        <f>DATA_ΣΥΝΔΙΑΣΜΩΝ!N255</f>
        <v>84</v>
      </c>
      <c r="L263" s="18">
        <f>DATA_ΣΥΝΔΙΑΣΜΩΝ!O255</f>
        <v>5</v>
      </c>
      <c r="M263" s="21">
        <f>DATA_ΣΥΝΔΙΑΣΜΩΝ!P255</f>
        <v>71</v>
      </c>
      <c r="O263" s="3">
        <f t="shared" si="6"/>
        <v>1</v>
      </c>
    </row>
    <row r="264" spans="1:15" s="3" customFormat="1" ht="18" customHeight="1">
      <c r="A264" s="4" t="s">
        <v>263</v>
      </c>
      <c r="B264" s="16" t="str">
        <f>CONCATENATE(DATA_ΣΥΝΔΙΑΣΜΩΝ!B256," - ",DATA_ΣΥΝΔΙΑΣΜΩΝ!D256)</f>
        <v>255-ΚΑΤΤΑΒΙΑΣ - ΔΗΜΟΣ ΡΟΔΟΥ</v>
      </c>
      <c r="C264" s="20">
        <f>DATA_ΣΥΝΔΙΑΣΜΩΝ!F256</f>
        <v>361</v>
      </c>
      <c r="D264" s="18">
        <f>DATA_ΣΥΝΔΙΑΣΜΩΝ!G256</f>
        <v>190</v>
      </c>
      <c r="E264" s="18">
        <f>DATA_ΣΥΝΔΙΑΣΜΩΝ!I256</f>
        <v>5</v>
      </c>
      <c r="F264" s="18">
        <f>DATA_ΣΥΝΔΙΑΣΜΩΝ!K256</f>
        <v>2</v>
      </c>
      <c r="G264" s="18">
        <f t="shared" si="7"/>
        <v>7</v>
      </c>
      <c r="H264" s="26">
        <f>DATA_ΣΥΝΔΙΑΣΜΩΝ!H256</f>
        <v>183</v>
      </c>
      <c r="I264" s="20">
        <f>DATA_ΣΥΝΔΙΑΣΜΩΝ!L256</f>
        <v>4</v>
      </c>
      <c r="J264" s="18">
        <f>DATA_ΣΥΝΔΙΑΣΜΩΝ!M256</f>
        <v>8</v>
      </c>
      <c r="K264" s="18">
        <f>DATA_ΣΥΝΔΙΑΣΜΩΝ!N256</f>
        <v>139</v>
      </c>
      <c r="L264" s="18">
        <f>DATA_ΣΥΝΔΙΑΣΜΩΝ!O256</f>
        <v>11</v>
      </c>
      <c r="M264" s="21">
        <f>DATA_ΣΥΝΔΙΑΣΜΩΝ!P256</f>
        <v>21</v>
      </c>
      <c r="O264" s="3">
        <f t="shared" si="6"/>
        <v>1</v>
      </c>
    </row>
    <row r="265" spans="1:15" s="3" customFormat="1" ht="18" customHeight="1">
      <c r="A265" s="4" t="s">
        <v>264</v>
      </c>
      <c r="B265" s="16" t="str">
        <f>CONCATENATE(DATA_ΣΥΝΔΙΑΣΜΩΝ!B257," - ",DATA_ΣΥΝΔΙΑΣΜΩΝ!D257)</f>
        <v>256-ΚΑΤΤΑΒΙΑΣ - ΔΗΜΟΣ ΡΟΔΟΥ</v>
      </c>
      <c r="C265" s="20">
        <f>DATA_ΣΥΝΔΙΑΣΜΩΝ!F257</f>
        <v>446</v>
      </c>
      <c r="D265" s="18">
        <f>DATA_ΣΥΝΔΙΑΣΜΩΝ!G257</f>
        <v>206</v>
      </c>
      <c r="E265" s="18">
        <f>DATA_ΣΥΝΔΙΑΣΜΩΝ!I257</f>
        <v>8</v>
      </c>
      <c r="F265" s="18">
        <f>DATA_ΣΥΝΔΙΑΣΜΩΝ!K257</f>
        <v>1</v>
      </c>
      <c r="G265" s="18">
        <f t="shared" si="7"/>
        <v>9</v>
      </c>
      <c r="H265" s="26">
        <f>DATA_ΣΥΝΔΙΑΣΜΩΝ!H257</f>
        <v>197</v>
      </c>
      <c r="I265" s="20">
        <f>DATA_ΣΥΝΔΙΑΣΜΩΝ!L257</f>
        <v>8</v>
      </c>
      <c r="J265" s="18">
        <f>DATA_ΣΥΝΔΙΑΣΜΩΝ!M257</f>
        <v>0</v>
      </c>
      <c r="K265" s="18">
        <f>DATA_ΣΥΝΔΙΑΣΜΩΝ!N257</f>
        <v>127</v>
      </c>
      <c r="L265" s="18">
        <f>DATA_ΣΥΝΔΙΑΣΜΩΝ!O257</f>
        <v>21</v>
      </c>
      <c r="M265" s="21">
        <f>DATA_ΣΥΝΔΙΑΣΜΩΝ!P257</f>
        <v>41</v>
      </c>
      <c r="O265" s="3">
        <f t="shared" si="6"/>
        <v>1</v>
      </c>
    </row>
    <row r="266" spans="1:15" s="3" customFormat="1" ht="18" customHeight="1">
      <c r="A266" s="4" t="s">
        <v>265</v>
      </c>
      <c r="B266" s="16" t="str">
        <f>CONCATENATE(DATA_ΣΥΝΔΙΑΣΜΩΝ!B258," - ",DATA_ΣΥΝΔΙΑΣΜΩΝ!D258)</f>
        <v>257-ΛΑΧΑΝΙΑΣ - ΔΗΜΟΣ ΡΟΔΟΥ</v>
      </c>
      <c r="C266" s="20">
        <f>DATA_ΣΥΝΔΙΑΣΜΩΝ!F258</f>
        <v>375</v>
      </c>
      <c r="D266" s="18">
        <f>DATA_ΣΥΝΔΙΑΣΜΩΝ!G258</f>
        <v>163</v>
      </c>
      <c r="E266" s="18">
        <f>DATA_ΣΥΝΔΙΑΣΜΩΝ!I258</f>
        <v>2</v>
      </c>
      <c r="F266" s="18">
        <f>DATA_ΣΥΝΔΙΑΣΜΩΝ!K258</f>
        <v>4</v>
      </c>
      <c r="G266" s="18">
        <f t="shared" si="7"/>
        <v>6</v>
      </c>
      <c r="H266" s="26">
        <f>DATA_ΣΥΝΔΙΑΣΜΩΝ!H258</f>
        <v>157</v>
      </c>
      <c r="I266" s="20">
        <f>DATA_ΣΥΝΔΙΑΣΜΩΝ!L258</f>
        <v>6</v>
      </c>
      <c r="J266" s="18">
        <f>DATA_ΣΥΝΔΙΑΣΜΩΝ!M258</f>
        <v>25</v>
      </c>
      <c r="K266" s="18">
        <f>DATA_ΣΥΝΔΙΑΣΜΩΝ!N258</f>
        <v>86</v>
      </c>
      <c r="L266" s="18">
        <f>DATA_ΣΥΝΔΙΑΣΜΩΝ!O258</f>
        <v>20</v>
      </c>
      <c r="M266" s="21">
        <f>DATA_ΣΥΝΔΙΑΣΜΩΝ!P258</f>
        <v>20</v>
      </c>
      <c r="O266" s="3">
        <f t="shared" si="6"/>
        <v>1</v>
      </c>
    </row>
    <row r="267" spans="1:15" s="3" customFormat="1" ht="18" customHeight="1">
      <c r="A267" s="4" t="s">
        <v>266</v>
      </c>
      <c r="B267" s="16" t="str">
        <f>CONCATENATE(DATA_ΣΥΝΔΙΑΣΜΩΝ!B259," - ",DATA_ΣΥΝΔΙΑΣΜΩΝ!D259)</f>
        <v>258-ΜΕΣΑΝΑΓΡΟΥ - ΔΗΜΟΣ ΡΟΔΟΥ</v>
      </c>
      <c r="C267" s="20">
        <f>DATA_ΣΥΝΔΙΑΣΜΩΝ!F259</f>
        <v>395</v>
      </c>
      <c r="D267" s="18">
        <f>DATA_ΣΥΝΔΙΑΣΜΩΝ!G259</f>
        <v>193</v>
      </c>
      <c r="E267" s="18">
        <f>DATA_ΣΥΝΔΙΑΣΜΩΝ!I259</f>
        <v>0</v>
      </c>
      <c r="F267" s="18">
        <f>DATA_ΣΥΝΔΙΑΣΜΩΝ!K259</f>
        <v>3</v>
      </c>
      <c r="G267" s="18">
        <f t="shared" si="7"/>
        <v>3</v>
      </c>
      <c r="H267" s="26">
        <f>DATA_ΣΥΝΔΙΑΣΜΩΝ!H259</f>
        <v>190</v>
      </c>
      <c r="I267" s="20">
        <f>DATA_ΣΥΝΔΙΑΣΜΩΝ!L259</f>
        <v>2</v>
      </c>
      <c r="J267" s="18">
        <f>DATA_ΣΥΝΔΙΑΣΜΩΝ!M259</f>
        <v>5</v>
      </c>
      <c r="K267" s="18">
        <f>DATA_ΣΥΝΔΙΑΣΜΩΝ!N259</f>
        <v>82</v>
      </c>
      <c r="L267" s="18">
        <f>DATA_ΣΥΝΔΙΑΣΜΩΝ!O259</f>
        <v>16</v>
      </c>
      <c r="M267" s="21">
        <f>DATA_ΣΥΝΔΙΑΣΜΩΝ!P259</f>
        <v>85</v>
      </c>
      <c r="O267" s="3">
        <f aca="true" t="shared" si="8" ref="O267:O330">IF(H267&gt;0,1,0)</f>
        <v>1</v>
      </c>
    </row>
    <row r="268" spans="1:15" s="3" customFormat="1" ht="18" customHeight="1">
      <c r="A268" s="4" t="s">
        <v>267</v>
      </c>
      <c r="B268" s="16" t="str">
        <f>CONCATENATE(DATA_ΣΥΝΔΙΑΣΜΩΝ!B260," - ",DATA_ΣΥΝΔΙΑΣΜΩΝ!D260)</f>
        <v>259-ΠΡΟΦΥΛΙΑΣ - ΔΗΜΟΣ ΡΟΔΟΥ</v>
      </c>
      <c r="C268" s="20">
        <f>DATA_ΣΥΝΔΙΑΣΜΩΝ!F260</f>
        <v>197</v>
      </c>
      <c r="D268" s="18">
        <f>DATA_ΣΥΝΔΙΑΣΜΩΝ!G260</f>
        <v>116</v>
      </c>
      <c r="E268" s="18">
        <f>DATA_ΣΥΝΔΙΑΣΜΩΝ!I260</f>
        <v>1</v>
      </c>
      <c r="F268" s="18">
        <f>DATA_ΣΥΝΔΙΑΣΜΩΝ!K260</f>
        <v>2</v>
      </c>
      <c r="G268" s="18">
        <f aca="true" t="shared" si="9" ref="G268:G331">E268+F268</f>
        <v>3</v>
      </c>
      <c r="H268" s="26">
        <f>DATA_ΣΥΝΔΙΑΣΜΩΝ!H260</f>
        <v>113</v>
      </c>
      <c r="I268" s="20">
        <f>DATA_ΣΥΝΔΙΑΣΜΩΝ!L260</f>
        <v>1</v>
      </c>
      <c r="J268" s="18">
        <f>DATA_ΣΥΝΔΙΑΣΜΩΝ!M260</f>
        <v>2</v>
      </c>
      <c r="K268" s="18">
        <f>DATA_ΣΥΝΔΙΑΣΜΩΝ!N260</f>
        <v>70</v>
      </c>
      <c r="L268" s="18">
        <f>DATA_ΣΥΝΔΙΑΣΜΩΝ!O260</f>
        <v>7</v>
      </c>
      <c r="M268" s="21">
        <f>DATA_ΣΥΝΔΙΑΣΜΩΝ!P260</f>
        <v>33</v>
      </c>
      <c r="O268" s="3">
        <f t="shared" si="8"/>
        <v>1</v>
      </c>
    </row>
    <row r="269" spans="1:15" s="3" customFormat="1" ht="18" customHeight="1">
      <c r="A269" s="4" t="s">
        <v>268</v>
      </c>
      <c r="B269" s="16" t="str">
        <f>CONCATENATE(DATA_ΣΥΝΔΙΑΣΜΩΝ!B261," - ",DATA_ΣΥΝΔΙΑΣΜΩΝ!D261)</f>
        <v>260-ΚΡΕΜΑΣΤΗ - ΔΗΜΟΣ ΡΟΔΟΥ</v>
      </c>
      <c r="C269" s="20">
        <f>DATA_ΣΥΝΔΙΑΣΜΩΝ!F261</f>
        <v>470</v>
      </c>
      <c r="D269" s="18">
        <f>DATA_ΣΥΝΔΙΑΣΜΩΝ!G261</f>
        <v>321</v>
      </c>
      <c r="E269" s="18">
        <f>DATA_ΣΥΝΔΙΑΣΜΩΝ!I261</f>
        <v>9</v>
      </c>
      <c r="F269" s="18">
        <f>DATA_ΣΥΝΔΙΑΣΜΩΝ!K261</f>
        <v>9</v>
      </c>
      <c r="G269" s="18">
        <f t="shared" si="9"/>
        <v>18</v>
      </c>
      <c r="H269" s="26">
        <f>DATA_ΣΥΝΔΙΑΣΜΩΝ!H261</f>
        <v>303</v>
      </c>
      <c r="I269" s="20">
        <f>DATA_ΣΥΝΔΙΑΣΜΩΝ!L261</f>
        <v>18</v>
      </c>
      <c r="J269" s="18">
        <f>DATA_ΣΥΝΔΙΑΣΜΩΝ!M261</f>
        <v>31</v>
      </c>
      <c r="K269" s="18">
        <f>DATA_ΣΥΝΔΙΑΣΜΩΝ!N261</f>
        <v>141</v>
      </c>
      <c r="L269" s="18">
        <f>DATA_ΣΥΝΔΙΑΣΜΩΝ!O261</f>
        <v>50</v>
      </c>
      <c r="M269" s="21">
        <f>DATA_ΣΥΝΔΙΑΣΜΩΝ!P261</f>
        <v>63</v>
      </c>
      <c r="O269" s="3">
        <f t="shared" si="8"/>
        <v>1</v>
      </c>
    </row>
    <row r="270" spans="1:15" s="3" customFormat="1" ht="18" customHeight="1">
      <c r="A270" s="4" t="s">
        <v>269</v>
      </c>
      <c r="B270" s="16" t="str">
        <f>CONCATENATE(DATA_ΣΥΝΔΙΑΣΜΩΝ!B262," - ",DATA_ΣΥΝΔΙΑΣΜΩΝ!D262)</f>
        <v>261-ΚΡΕΜΑΣΤΗ - ΔΗΜΟΣ ΡΟΔΟΥ</v>
      </c>
      <c r="C270" s="20">
        <f>DATA_ΣΥΝΔΙΑΣΜΩΝ!F262</f>
        <v>460</v>
      </c>
      <c r="D270" s="18">
        <f>DATA_ΣΥΝΔΙΑΣΜΩΝ!G262</f>
        <v>342</v>
      </c>
      <c r="E270" s="18">
        <f>DATA_ΣΥΝΔΙΑΣΜΩΝ!I262</f>
        <v>7</v>
      </c>
      <c r="F270" s="18">
        <f>DATA_ΣΥΝΔΙΑΣΜΩΝ!K262</f>
        <v>9</v>
      </c>
      <c r="G270" s="18">
        <f t="shared" si="9"/>
        <v>16</v>
      </c>
      <c r="H270" s="26">
        <f>DATA_ΣΥΝΔΙΑΣΜΩΝ!H262</f>
        <v>326</v>
      </c>
      <c r="I270" s="20">
        <f>DATA_ΣΥΝΔΙΑΣΜΩΝ!L262</f>
        <v>21</v>
      </c>
      <c r="J270" s="18">
        <f>DATA_ΣΥΝΔΙΑΣΜΩΝ!M262</f>
        <v>33</v>
      </c>
      <c r="K270" s="18">
        <f>DATA_ΣΥΝΔΙΑΣΜΩΝ!N262</f>
        <v>156</v>
      </c>
      <c r="L270" s="18">
        <f>DATA_ΣΥΝΔΙΑΣΜΩΝ!O262</f>
        <v>69</v>
      </c>
      <c r="M270" s="21">
        <f>DATA_ΣΥΝΔΙΑΣΜΩΝ!P262</f>
        <v>47</v>
      </c>
      <c r="O270" s="3">
        <f t="shared" si="8"/>
        <v>1</v>
      </c>
    </row>
    <row r="271" spans="1:15" s="3" customFormat="1" ht="18" customHeight="1">
      <c r="A271" s="4" t="s">
        <v>270</v>
      </c>
      <c r="B271" s="16" t="str">
        <f>CONCATENATE(DATA_ΣΥΝΔΙΑΣΜΩΝ!B263," - ",DATA_ΣΥΝΔΙΑΣΜΩΝ!D263)</f>
        <v>262-ΚΡΕΜΑΣΤΗ - ΔΗΜΟΣ ΡΟΔΟΥ</v>
      </c>
      <c r="C271" s="20">
        <f>DATA_ΣΥΝΔΙΑΣΜΩΝ!F263</f>
        <v>462</v>
      </c>
      <c r="D271" s="18">
        <f>DATA_ΣΥΝΔΙΑΣΜΩΝ!G263</f>
        <v>324</v>
      </c>
      <c r="E271" s="18">
        <f>DATA_ΣΥΝΔΙΑΣΜΩΝ!I263</f>
        <v>13</v>
      </c>
      <c r="F271" s="18">
        <f>DATA_ΣΥΝΔΙΑΣΜΩΝ!K263</f>
        <v>6</v>
      </c>
      <c r="G271" s="18">
        <f t="shared" si="9"/>
        <v>19</v>
      </c>
      <c r="H271" s="26">
        <f>DATA_ΣΥΝΔΙΑΣΜΩΝ!H263</f>
        <v>305</v>
      </c>
      <c r="I271" s="20">
        <f>DATA_ΣΥΝΔΙΑΣΜΩΝ!L263</f>
        <v>13</v>
      </c>
      <c r="J271" s="18">
        <f>DATA_ΣΥΝΔΙΑΣΜΩΝ!M263</f>
        <v>32</v>
      </c>
      <c r="K271" s="18">
        <f>DATA_ΣΥΝΔΙΑΣΜΩΝ!N263</f>
        <v>139</v>
      </c>
      <c r="L271" s="18">
        <f>DATA_ΣΥΝΔΙΑΣΜΩΝ!O263</f>
        <v>57</v>
      </c>
      <c r="M271" s="21">
        <f>DATA_ΣΥΝΔΙΑΣΜΩΝ!P263</f>
        <v>64</v>
      </c>
      <c r="O271" s="3">
        <f t="shared" si="8"/>
        <v>1</v>
      </c>
    </row>
    <row r="272" spans="1:15" s="3" customFormat="1" ht="18" customHeight="1">
      <c r="A272" s="4" t="s">
        <v>271</v>
      </c>
      <c r="B272" s="16" t="str">
        <f>CONCATENATE(DATA_ΣΥΝΔΙΑΣΜΩΝ!B264," - ",DATA_ΣΥΝΔΙΑΣΜΩΝ!D264)</f>
        <v>263-ΚΡΕΜΑΣΤΗ - ΔΗΜΟΣ ΡΟΔΟΥ</v>
      </c>
      <c r="C272" s="20">
        <f>DATA_ΣΥΝΔΙΑΣΜΩΝ!F264</f>
        <v>492</v>
      </c>
      <c r="D272" s="18">
        <f>DATA_ΣΥΝΔΙΑΣΜΩΝ!G264</f>
        <v>328</v>
      </c>
      <c r="E272" s="18">
        <f>DATA_ΣΥΝΔΙΑΣΜΩΝ!I264</f>
        <v>10</v>
      </c>
      <c r="F272" s="18">
        <f>DATA_ΣΥΝΔΙΑΣΜΩΝ!K264</f>
        <v>11</v>
      </c>
      <c r="G272" s="18">
        <f t="shared" si="9"/>
        <v>21</v>
      </c>
      <c r="H272" s="26">
        <f>DATA_ΣΥΝΔΙΑΣΜΩΝ!H264</f>
        <v>307</v>
      </c>
      <c r="I272" s="20">
        <f>DATA_ΣΥΝΔΙΑΣΜΩΝ!L264</f>
        <v>13</v>
      </c>
      <c r="J272" s="18">
        <f>DATA_ΣΥΝΔΙΑΣΜΩΝ!M264</f>
        <v>19</v>
      </c>
      <c r="K272" s="18">
        <f>DATA_ΣΥΝΔΙΑΣΜΩΝ!N264</f>
        <v>140</v>
      </c>
      <c r="L272" s="18">
        <f>DATA_ΣΥΝΔΙΑΣΜΩΝ!O264</f>
        <v>73</v>
      </c>
      <c r="M272" s="21">
        <f>DATA_ΣΥΝΔΙΑΣΜΩΝ!P264</f>
        <v>62</v>
      </c>
      <c r="O272" s="3">
        <f t="shared" si="8"/>
        <v>1</v>
      </c>
    </row>
    <row r="273" spans="1:15" s="3" customFormat="1" ht="18" customHeight="1">
      <c r="A273" s="4" t="s">
        <v>272</v>
      </c>
      <c r="B273" s="16" t="str">
        <f>CONCATENATE(DATA_ΣΥΝΔΙΑΣΜΩΝ!B265," - ",DATA_ΣΥΝΔΙΑΣΜΩΝ!D265)</f>
        <v>264-ΚΡΕΜΑΣΤΗ - ΔΗΜΟΣ ΡΟΔΟΥ</v>
      </c>
      <c r="C273" s="20">
        <f>DATA_ΣΥΝΔΙΑΣΜΩΝ!F265</f>
        <v>462</v>
      </c>
      <c r="D273" s="18">
        <f>DATA_ΣΥΝΔΙΑΣΜΩΝ!G265</f>
        <v>293</v>
      </c>
      <c r="E273" s="18">
        <f>DATA_ΣΥΝΔΙΑΣΜΩΝ!I265</f>
        <v>21</v>
      </c>
      <c r="F273" s="18">
        <f>DATA_ΣΥΝΔΙΑΣΜΩΝ!K265</f>
        <v>12</v>
      </c>
      <c r="G273" s="18">
        <f t="shared" si="9"/>
        <v>33</v>
      </c>
      <c r="H273" s="26">
        <f>DATA_ΣΥΝΔΙΑΣΜΩΝ!H265</f>
        <v>260</v>
      </c>
      <c r="I273" s="20">
        <f>DATA_ΣΥΝΔΙΑΣΜΩΝ!L265</f>
        <v>13</v>
      </c>
      <c r="J273" s="18">
        <f>DATA_ΣΥΝΔΙΑΣΜΩΝ!M265</f>
        <v>18</v>
      </c>
      <c r="K273" s="18">
        <f>DATA_ΣΥΝΔΙΑΣΜΩΝ!N265</f>
        <v>142</v>
      </c>
      <c r="L273" s="18">
        <f>DATA_ΣΥΝΔΙΑΣΜΩΝ!O265</f>
        <v>47</v>
      </c>
      <c r="M273" s="21">
        <f>DATA_ΣΥΝΔΙΑΣΜΩΝ!P265</f>
        <v>40</v>
      </c>
      <c r="O273" s="3">
        <f t="shared" si="8"/>
        <v>1</v>
      </c>
    </row>
    <row r="274" spans="1:15" s="3" customFormat="1" ht="18" customHeight="1">
      <c r="A274" s="4" t="s">
        <v>273</v>
      </c>
      <c r="B274" s="16" t="str">
        <f>CONCATENATE(DATA_ΣΥΝΔΙΑΣΜΩΝ!B266," - ",DATA_ΣΥΝΔΙΑΣΜΩΝ!D266)</f>
        <v>265-ΚΡΕΜΑΣΤΗ - ΔΗΜΟΣ ΡΟΔΟΥ</v>
      </c>
      <c r="C274" s="20">
        <f>DATA_ΣΥΝΔΙΑΣΜΩΝ!F266</f>
        <v>467</v>
      </c>
      <c r="D274" s="18">
        <f>DATA_ΣΥΝΔΙΑΣΜΩΝ!G266</f>
        <v>317</v>
      </c>
      <c r="E274" s="18">
        <f>DATA_ΣΥΝΔΙΑΣΜΩΝ!I266</f>
        <v>13</v>
      </c>
      <c r="F274" s="18">
        <f>DATA_ΣΥΝΔΙΑΣΜΩΝ!K266</f>
        <v>10</v>
      </c>
      <c r="G274" s="18">
        <f t="shared" si="9"/>
        <v>23</v>
      </c>
      <c r="H274" s="26">
        <f>DATA_ΣΥΝΔΙΑΣΜΩΝ!H266</f>
        <v>294</v>
      </c>
      <c r="I274" s="20">
        <f>DATA_ΣΥΝΔΙΑΣΜΩΝ!L266</f>
        <v>17</v>
      </c>
      <c r="J274" s="18">
        <f>DATA_ΣΥΝΔΙΑΣΜΩΝ!M266</f>
        <v>18</v>
      </c>
      <c r="K274" s="18">
        <f>DATA_ΣΥΝΔΙΑΣΜΩΝ!N266</f>
        <v>104</v>
      </c>
      <c r="L274" s="18">
        <f>DATA_ΣΥΝΔΙΑΣΜΩΝ!O266</f>
        <v>67</v>
      </c>
      <c r="M274" s="21">
        <f>DATA_ΣΥΝΔΙΑΣΜΩΝ!P266</f>
        <v>88</v>
      </c>
      <c r="O274" s="3">
        <f t="shared" si="8"/>
        <v>1</v>
      </c>
    </row>
    <row r="275" spans="1:15" s="3" customFormat="1" ht="18" customHeight="1">
      <c r="A275" s="4" t="s">
        <v>274</v>
      </c>
      <c r="B275" s="16" t="str">
        <f>CONCATENATE(DATA_ΣΥΝΔΙΑΣΜΩΝ!B267," - ",DATA_ΣΥΝΔΙΑΣΜΩΝ!D267)</f>
        <v>266-ΚΡΕΜΑΣΤΗ - ΔΗΜΟΣ ΡΟΔΟΥ</v>
      </c>
      <c r="C275" s="20">
        <f>DATA_ΣΥΝΔΙΑΣΜΩΝ!F267</f>
        <v>462</v>
      </c>
      <c r="D275" s="18">
        <f>DATA_ΣΥΝΔΙΑΣΜΩΝ!G267</f>
        <v>310</v>
      </c>
      <c r="E275" s="18">
        <f>DATA_ΣΥΝΔΙΑΣΜΩΝ!I267</f>
        <v>20</v>
      </c>
      <c r="F275" s="18">
        <f>DATA_ΣΥΝΔΙΑΣΜΩΝ!K267</f>
        <v>9</v>
      </c>
      <c r="G275" s="18">
        <f t="shared" si="9"/>
        <v>29</v>
      </c>
      <c r="H275" s="26">
        <f>DATA_ΣΥΝΔΙΑΣΜΩΝ!H267</f>
        <v>281</v>
      </c>
      <c r="I275" s="20">
        <f>DATA_ΣΥΝΔΙΑΣΜΩΝ!L267</f>
        <v>14</v>
      </c>
      <c r="J275" s="18">
        <f>DATA_ΣΥΝΔΙΑΣΜΩΝ!M267</f>
        <v>17</v>
      </c>
      <c r="K275" s="18">
        <f>DATA_ΣΥΝΔΙΑΣΜΩΝ!N267</f>
        <v>132</v>
      </c>
      <c r="L275" s="18">
        <f>DATA_ΣΥΝΔΙΑΣΜΩΝ!O267</f>
        <v>60</v>
      </c>
      <c r="M275" s="21">
        <f>DATA_ΣΥΝΔΙΑΣΜΩΝ!P267</f>
        <v>58</v>
      </c>
      <c r="O275" s="3">
        <f t="shared" si="8"/>
        <v>1</v>
      </c>
    </row>
    <row r="276" spans="1:15" s="3" customFormat="1" ht="18" customHeight="1">
      <c r="A276" s="4" t="s">
        <v>275</v>
      </c>
      <c r="B276" s="16" t="str">
        <f>CONCATENATE(DATA_ΣΥΝΔΙΑΣΜΩΝ!B268," - ",DATA_ΣΥΝΔΙΑΣΜΩΝ!D268)</f>
        <v>267-ΚΡΕΜΑΣΤΗ - ΔΗΜΟΣ ΡΟΔΟΥ</v>
      </c>
      <c r="C276" s="20">
        <f>DATA_ΣΥΝΔΙΑΣΜΩΝ!F268</f>
        <v>467</v>
      </c>
      <c r="D276" s="18">
        <f>DATA_ΣΥΝΔΙΑΣΜΩΝ!G268</f>
        <v>315</v>
      </c>
      <c r="E276" s="18">
        <f>DATA_ΣΥΝΔΙΑΣΜΩΝ!I268</f>
        <v>6</v>
      </c>
      <c r="F276" s="18">
        <f>DATA_ΣΥΝΔΙΑΣΜΩΝ!K268</f>
        <v>4</v>
      </c>
      <c r="G276" s="18">
        <f t="shared" si="9"/>
        <v>10</v>
      </c>
      <c r="H276" s="26">
        <f>DATA_ΣΥΝΔΙΑΣΜΩΝ!H268</f>
        <v>305</v>
      </c>
      <c r="I276" s="20">
        <f>DATA_ΣΥΝΔΙΑΣΜΩΝ!L268</f>
        <v>22</v>
      </c>
      <c r="J276" s="18">
        <f>DATA_ΣΥΝΔΙΑΣΜΩΝ!M268</f>
        <v>29</v>
      </c>
      <c r="K276" s="18">
        <f>DATA_ΣΥΝΔΙΑΣΜΩΝ!N268</f>
        <v>127</v>
      </c>
      <c r="L276" s="18">
        <f>DATA_ΣΥΝΔΙΑΣΜΩΝ!O268</f>
        <v>66</v>
      </c>
      <c r="M276" s="21">
        <f>DATA_ΣΥΝΔΙΑΣΜΩΝ!P268</f>
        <v>61</v>
      </c>
      <c r="O276" s="3">
        <f t="shared" si="8"/>
        <v>1</v>
      </c>
    </row>
    <row r="277" spans="1:15" s="3" customFormat="1" ht="18" customHeight="1">
      <c r="A277" s="4" t="s">
        <v>276</v>
      </c>
      <c r="B277" s="16" t="str">
        <f>CONCATENATE(DATA_ΣΥΝΔΙΑΣΜΩΝ!B269," - ",DATA_ΣΥΝΔΙΑΣΜΩΝ!D269)</f>
        <v>268-ΔΑΜΑΤΡΙΑ - ΔΗΜΟΣ ΡΟΔΟΥ</v>
      </c>
      <c r="C277" s="20">
        <f>DATA_ΣΥΝΔΙΑΣΜΩΝ!F269</f>
        <v>460</v>
      </c>
      <c r="D277" s="18">
        <f>DATA_ΣΥΝΔΙΑΣΜΩΝ!G269</f>
        <v>317</v>
      </c>
      <c r="E277" s="18">
        <f>DATA_ΣΥΝΔΙΑΣΜΩΝ!I269</f>
        <v>17</v>
      </c>
      <c r="F277" s="18">
        <f>DATA_ΣΥΝΔΙΑΣΜΩΝ!K269</f>
        <v>19</v>
      </c>
      <c r="G277" s="18">
        <f t="shared" si="9"/>
        <v>36</v>
      </c>
      <c r="H277" s="26">
        <f>DATA_ΣΥΝΔΙΑΣΜΩΝ!H269</f>
        <v>281</v>
      </c>
      <c r="I277" s="20">
        <f>DATA_ΣΥΝΔΙΑΣΜΩΝ!L269</f>
        <v>7</v>
      </c>
      <c r="J277" s="18">
        <f>DATA_ΣΥΝΔΙΑΣΜΩΝ!M269</f>
        <v>11</v>
      </c>
      <c r="K277" s="18">
        <f>DATA_ΣΥΝΔΙΑΣΜΩΝ!N269</f>
        <v>82</v>
      </c>
      <c r="L277" s="18">
        <f>DATA_ΣΥΝΔΙΑΣΜΩΝ!O269</f>
        <v>47</v>
      </c>
      <c r="M277" s="21">
        <f>DATA_ΣΥΝΔΙΑΣΜΩΝ!P269</f>
        <v>134</v>
      </c>
      <c r="O277" s="3">
        <f t="shared" si="8"/>
        <v>1</v>
      </c>
    </row>
    <row r="278" spans="1:15" s="3" customFormat="1" ht="18" customHeight="1">
      <c r="A278" s="4" t="s">
        <v>277</v>
      </c>
      <c r="B278" s="16" t="str">
        <f>CONCATENATE(DATA_ΣΥΝΔΙΑΣΜΩΝ!B270," - ",DATA_ΣΥΝΔΙΑΣΜΩΝ!D270)</f>
        <v>269-ΘΕΟΛΟΓΟΣ - ΔΗΜΟΣ ΡΟΔΟΥ</v>
      </c>
      <c r="C278" s="20">
        <f>DATA_ΣΥΝΔΙΑΣΜΩΝ!F270</f>
        <v>290</v>
      </c>
      <c r="D278" s="18">
        <f>DATA_ΣΥΝΔΙΑΣΜΩΝ!G270</f>
        <v>219</v>
      </c>
      <c r="E278" s="18">
        <f>DATA_ΣΥΝΔΙΑΣΜΩΝ!I270</f>
        <v>8</v>
      </c>
      <c r="F278" s="18">
        <f>DATA_ΣΥΝΔΙΑΣΜΩΝ!K270</f>
        <v>5</v>
      </c>
      <c r="G278" s="18">
        <f t="shared" si="9"/>
        <v>13</v>
      </c>
      <c r="H278" s="26">
        <f>DATA_ΣΥΝΔΙΑΣΜΩΝ!H270</f>
        <v>206</v>
      </c>
      <c r="I278" s="20">
        <f>DATA_ΣΥΝΔΙΑΣΜΩΝ!L270</f>
        <v>8</v>
      </c>
      <c r="J278" s="18">
        <f>DATA_ΣΥΝΔΙΑΣΜΩΝ!M270</f>
        <v>9</v>
      </c>
      <c r="K278" s="18">
        <f>DATA_ΣΥΝΔΙΑΣΜΩΝ!N270</f>
        <v>60</v>
      </c>
      <c r="L278" s="18">
        <f>DATA_ΣΥΝΔΙΑΣΜΩΝ!O270</f>
        <v>90</v>
      </c>
      <c r="M278" s="21">
        <f>DATA_ΣΥΝΔΙΑΣΜΩΝ!P270</f>
        <v>39</v>
      </c>
      <c r="O278" s="3">
        <f t="shared" si="8"/>
        <v>1</v>
      </c>
    </row>
    <row r="279" spans="1:15" s="3" customFormat="1" ht="18" customHeight="1">
      <c r="A279" s="4" t="s">
        <v>278</v>
      </c>
      <c r="B279" s="16" t="str">
        <f>CONCATENATE(DATA_ΣΥΝΔΙΑΣΜΩΝ!B271," - ",DATA_ΣΥΝΔΙΑΣΜΩΝ!D271)</f>
        <v>270-ΘΕΟΛΟΓΟΣ - ΔΗΜΟΣ ΡΟΔΟΥ</v>
      </c>
      <c r="C279" s="20">
        <f>DATA_ΣΥΝΔΙΑΣΜΩΝ!F271</f>
        <v>372</v>
      </c>
      <c r="D279" s="18">
        <f>DATA_ΣΥΝΔΙΑΣΜΩΝ!G271</f>
        <v>267</v>
      </c>
      <c r="E279" s="18">
        <f>DATA_ΣΥΝΔΙΑΣΜΩΝ!I271</f>
        <v>4</v>
      </c>
      <c r="F279" s="18">
        <f>DATA_ΣΥΝΔΙΑΣΜΩΝ!K271</f>
        <v>7</v>
      </c>
      <c r="G279" s="18">
        <f t="shared" si="9"/>
        <v>11</v>
      </c>
      <c r="H279" s="26">
        <f>DATA_ΣΥΝΔΙΑΣΜΩΝ!H271</f>
        <v>256</v>
      </c>
      <c r="I279" s="20">
        <f>DATA_ΣΥΝΔΙΑΣΜΩΝ!L271</f>
        <v>14</v>
      </c>
      <c r="J279" s="18">
        <f>DATA_ΣΥΝΔΙΑΣΜΩΝ!M271</f>
        <v>7</v>
      </c>
      <c r="K279" s="18">
        <f>DATA_ΣΥΝΔΙΑΣΜΩΝ!N271</f>
        <v>85</v>
      </c>
      <c r="L279" s="18">
        <f>DATA_ΣΥΝΔΙΑΣΜΩΝ!O271</f>
        <v>111</v>
      </c>
      <c r="M279" s="21">
        <f>DATA_ΣΥΝΔΙΑΣΜΩΝ!P271</f>
        <v>39</v>
      </c>
      <c r="O279" s="3">
        <f t="shared" si="8"/>
        <v>1</v>
      </c>
    </row>
    <row r="280" spans="1:15" s="3" customFormat="1" ht="18" customHeight="1">
      <c r="A280" s="4" t="s">
        <v>279</v>
      </c>
      <c r="B280" s="16" t="str">
        <f>CONCATENATE(DATA_ΣΥΝΔΙΑΣΜΩΝ!B272," - ",DATA_ΣΥΝΔΙΑΣΜΩΝ!D272)</f>
        <v>271-ΜΑΡΙΤΣΩΝ - ΔΗΜΟΣ ΡΟΔΟΥ</v>
      </c>
      <c r="C280" s="20">
        <f>DATA_ΣΥΝΔΙΑΣΜΩΝ!F272</f>
        <v>458</v>
      </c>
      <c r="D280" s="18">
        <f>DATA_ΣΥΝΔΙΑΣΜΩΝ!G272</f>
        <v>342</v>
      </c>
      <c r="E280" s="18">
        <f>DATA_ΣΥΝΔΙΑΣΜΩΝ!I272</f>
        <v>11</v>
      </c>
      <c r="F280" s="18">
        <f>DATA_ΣΥΝΔΙΑΣΜΩΝ!K272</f>
        <v>11</v>
      </c>
      <c r="G280" s="18">
        <f t="shared" si="9"/>
        <v>22</v>
      </c>
      <c r="H280" s="26">
        <f>DATA_ΣΥΝΔΙΑΣΜΩΝ!H272</f>
        <v>320</v>
      </c>
      <c r="I280" s="20">
        <f>DATA_ΣΥΝΔΙΑΣΜΩΝ!L272</f>
        <v>8</v>
      </c>
      <c r="J280" s="18">
        <f>DATA_ΣΥΝΔΙΑΣΜΩΝ!M272</f>
        <v>20</v>
      </c>
      <c r="K280" s="18">
        <f>DATA_ΣΥΝΔΙΑΣΜΩΝ!N272</f>
        <v>212</v>
      </c>
      <c r="L280" s="18">
        <f>DATA_ΣΥΝΔΙΑΣΜΩΝ!O272</f>
        <v>30</v>
      </c>
      <c r="M280" s="21">
        <f>DATA_ΣΥΝΔΙΑΣΜΩΝ!P272</f>
        <v>50</v>
      </c>
      <c r="O280" s="3">
        <f t="shared" si="8"/>
        <v>1</v>
      </c>
    </row>
    <row r="281" spans="1:15" s="3" customFormat="1" ht="18" customHeight="1">
      <c r="A281" s="4" t="s">
        <v>280</v>
      </c>
      <c r="B281" s="16" t="str">
        <f>CONCATENATE(DATA_ΣΥΝΔΙΑΣΜΩΝ!B273," - ",DATA_ΣΥΝΔΙΑΣΜΩΝ!D273)</f>
        <v>272-ΜΑΡΙΤΣΩΝ - ΔΗΜΟΣ ΡΟΔΟΥ</v>
      </c>
      <c r="C281" s="20">
        <f>DATA_ΣΥΝΔΙΑΣΜΩΝ!F273</f>
        <v>421</v>
      </c>
      <c r="D281" s="18">
        <f>DATA_ΣΥΝΔΙΑΣΜΩΝ!G273</f>
        <v>322</v>
      </c>
      <c r="E281" s="18">
        <f>DATA_ΣΥΝΔΙΑΣΜΩΝ!I273</f>
        <v>16</v>
      </c>
      <c r="F281" s="18">
        <f>DATA_ΣΥΝΔΙΑΣΜΩΝ!K273</f>
        <v>6</v>
      </c>
      <c r="G281" s="18">
        <f t="shared" si="9"/>
        <v>22</v>
      </c>
      <c r="H281" s="26">
        <f>DATA_ΣΥΝΔΙΑΣΜΩΝ!H273</f>
        <v>300</v>
      </c>
      <c r="I281" s="20">
        <f>DATA_ΣΥΝΔΙΑΣΜΩΝ!L273</f>
        <v>19</v>
      </c>
      <c r="J281" s="18">
        <f>DATA_ΣΥΝΔΙΑΣΜΩΝ!M273</f>
        <v>21</v>
      </c>
      <c r="K281" s="18">
        <f>DATA_ΣΥΝΔΙΑΣΜΩΝ!N273</f>
        <v>174</v>
      </c>
      <c r="L281" s="18">
        <f>DATA_ΣΥΝΔΙΑΣΜΩΝ!O273</f>
        <v>40</v>
      </c>
      <c r="M281" s="21">
        <f>DATA_ΣΥΝΔΙΑΣΜΩΝ!P273</f>
        <v>46</v>
      </c>
      <c r="O281" s="3">
        <f t="shared" si="8"/>
        <v>1</v>
      </c>
    </row>
    <row r="282" spans="1:15" s="3" customFormat="1" ht="18" customHeight="1">
      <c r="A282" s="4" t="s">
        <v>281</v>
      </c>
      <c r="B282" s="16" t="str">
        <f>CONCATENATE(DATA_ΣΥΝΔΙΑΣΜΩΝ!B274," - ",DATA_ΣΥΝΔΙΑΣΜΩΝ!D274)</f>
        <v>273-ΜΑΡΙΤΣΩΝ - ΔΗΜΟΣ ΡΟΔΟΥ</v>
      </c>
      <c r="C282" s="20">
        <f>DATA_ΣΥΝΔΙΑΣΜΩΝ!F274</f>
        <v>420</v>
      </c>
      <c r="D282" s="18">
        <f>DATA_ΣΥΝΔΙΑΣΜΩΝ!G274</f>
        <v>302</v>
      </c>
      <c r="E282" s="18">
        <f>DATA_ΣΥΝΔΙΑΣΜΩΝ!I274</f>
        <v>17</v>
      </c>
      <c r="F282" s="18">
        <f>DATA_ΣΥΝΔΙΑΣΜΩΝ!K274</f>
        <v>14</v>
      </c>
      <c r="G282" s="18">
        <f t="shared" si="9"/>
        <v>31</v>
      </c>
      <c r="H282" s="26">
        <f>DATA_ΣΥΝΔΙΑΣΜΩΝ!H274</f>
        <v>271</v>
      </c>
      <c r="I282" s="20">
        <f>DATA_ΣΥΝΔΙΑΣΜΩΝ!L274</f>
        <v>16</v>
      </c>
      <c r="J282" s="18">
        <f>DATA_ΣΥΝΔΙΑΣΜΩΝ!M274</f>
        <v>30</v>
      </c>
      <c r="K282" s="18">
        <f>DATA_ΣΥΝΔΙΑΣΜΩΝ!N274</f>
        <v>149</v>
      </c>
      <c r="L282" s="18">
        <f>DATA_ΣΥΝΔΙΑΣΜΩΝ!O274</f>
        <v>26</v>
      </c>
      <c r="M282" s="21">
        <f>DATA_ΣΥΝΔΙΑΣΜΩΝ!P274</f>
        <v>50</v>
      </c>
      <c r="O282" s="3">
        <f t="shared" si="8"/>
        <v>1</v>
      </c>
    </row>
    <row r="283" spans="1:15" s="3" customFormat="1" ht="18" customHeight="1">
      <c r="A283" s="4" t="s">
        <v>282</v>
      </c>
      <c r="B283" s="16" t="str">
        <f>CONCATENATE(DATA_ΣΥΝΔΙΑΣΜΩΝ!B275," - ",DATA_ΣΥΝΔΙΑΣΜΩΝ!D275)</f>
        <v>274-ΜΑΡΙΤΣΩΝ - ΔΗΜΟΣ ΡΟΔΟΥ</v>
      </c>
      <c r="C283" s="20">
        <f>DATA_ΣΥΝΔΙΑΣΜΩΝ!F275</f>
        <v>420</v>
      </c>
      <c r="D283" s="18">
        <f>DATA_ΣΥΝΔΙΑΣΜΩΝ!G275</f>
        <v>305</v>
      </c>
      <c r="E283" s="18">
        <f>DATA_ΣΥΝΔΙΑΣΜΩΝ!I275</f>
        <v>14</v>
      </c>
      <c r="F283" s="18">
        <f>DATA_ΣΥΝΔΙΑΣΜΩΝ!K275</f>
        <v>6</v>
      </c>
      <c r="G283" s="18">
        <f t="shared" si="9"/>
        <v>20</v>
      </c>
      <c r="H283" s="26">
        <f>DATA_ΣΥΝΔΙΑΣΜΩΝ!H275</f>
        <v>285</v>
      </c>
      <c r="I283" s="20">
        <f>DATA_ΣΥΝΔΙΑΣΜΩΝ!L275</f>
        <v>18</v>
      </c>
      <c r="J283" s="18">
        <f>DATA_ΣΥΝΔΙΑΣΜΩΝ!M275</f>
        <v>26</v>
      </c>
      <c r="K283" s="18">
        <f>DATA_ΣΥΝΔΙΑΣΜΩΝ!N275</f>
        <v>162</v>
      </c>
      <c r="L283" s="18">
        <f>DATA_ΣΥΝΔΙΑΣΜΩΝ!O275</f>
        <v>41</v>
      </c>
      <c r="M283" s="21">
        <f>DATA_ΣΥΝΔΙΑΣΜΩΝ!P275</f>
        <v>38</v>
      </c>
      <c r="O283" s="3">
        <f t="shared" si="8"/>
        <v>1</v>
      </c>
    </row>
    <row r="284" spans="1:15" s="3" customFormat="1" ht="18" customHeight="1">
      <c r="A284" s="4" t="s">
        <v>283</v>
      </c>
      <c r="B284" s="16" t="str">
        <f>CONCATENATE(DATA_ΣΥΝΔΙΑΣΜΩΝ!B276," - ",DATA_ΣΥΝΔΙΑΣΜΩΝ!D276)</f>
        <v>275-ΠΑΡΑΔΕΙΣΙΟΥ - ΔΗΜΟΣ ΡΟΔΟΥ</v>
      </c>
      <c r="C284" s="20">
        <f>DATA_ΣΥΝΔΙΑΣΜΩΝ!F276</f>
        <v>484</v>
      </c>
      <c r="D284" s="18">
        <f>DATA_ΣΥΝΔΙΑΣΜΩΝ!G276</f>
        <v>313</v>
      </c>
      <c r="E284" s="18">
        <f>DATA_ΣΥΝΔΙΑΣΜΩΝ!I276</f>
        <v>17</v>
      </c>
      <c r="F284" s="18">
        <f>DATA_ΣΥΝΔΙΑΣΜΩΝ!K276</f>
        <v>9</v>
      </c>
      <c r="G284" s="18">
        <f t="shared" si="9"/>
        <v>26</v>
      </c>
      <c r="H284" s="26">
        <f>DATA_ΣΥΝΔΙΑΣΜΩΝ!H276</f>
        <v>287</v>
      </c>
      <c r="I284" s="20">
        <f>DATA_ΣΥΝΔΙΑΣΜΩΝ!L276</f>
        <v>16</v>
      </c>
      <c r="J284" s="18">
        <f>DATA_ΣΥΝΔΙΑΣΜΩΝ!M276</f>
        <v>34</v>
      </c>
      <c r="K284" s="18">
        <f>DATA_ΣΥΝΔΙΑΣΜΩΝ!N276</f>
        <v>108</v>
      </c>
      <c r="L284" s="18">
        <f>DATA_ΣΥΝΔΙΑΣΜΩΝ!O276</f>
        <v>66</v>
      </c>
      <c r="M284" s="21">
        <f>DATA_ΣΥΝΔΙΑΣΜΩΝ!P276</f>
        <v>63</v>
      </c>
      <c r="O284" s="3">
        <f t="shared" si="8"/>
        <v>1</v>
      </c>
    </row>
    <row r="285" spans="1:15" s="3" customFormat="1" ht="18" customHeight="1">
      <c r="A285" s="4" t="s">
        <v>284</v>
      </c>
      <c r="B285" s="16" t="str">
        <f>CONCATENATE(DATA_ΣΥΝΔΙΑΣΜΩΝ!B277," - ",DATA_ΣΥΝΔΙΑΣΜΩΝ!D277)</f>
        <v>276-ΠΑΡΑΔΕΙΣΙΟΥ - ΔΗΜΟΣ ΡΟΔΟΥ</v>
      </c>
      <c r="C285" s="20">
        <f>DATA_ΣΥΝΔΙΑΣΜΩΝ!F277</f>
        <v>543</v>
      </c>
      <c r="D285" s="18">
        <f>DATA_ΣΥΝΔΙΑΣΜΩΝ!G277</f>
        <v>350</v>
      </c>
      <c r="E285" s="18">
        <f>DATA_ΣΥΝΔΙΑΣΜΩΝ!I277</f>
        <v>8</v>
      </c>
      <c r="F285" s="18">
        <f>DATA_ΣΥΝΔΙΑΣΜΩΝ!K277</f>
        <v>16</v>
      </c>
      <c r="G285" s="18">
        <f t="shared" si="9"/>
        <v>24</v>
      </c>
      <c r="H285" s="26">
        <f>DATA_ΣΥΝΔΙΑΣΜΩΝ!H277</f>
        <v>326</v>
      </c>
      <c r="I285" s="20">
        <f>DATA_ΣΥΝΔΙΑΣΜΩΝ!L277</f>
        <v>18</v>
      </c>
      <c r="J285" s="18">
        <f>DATA_ΣΥΝΔΙΑΣΜΩΝ!M277</f>
        <v>46</v>
      </c>
      <c r="K285" s="18">
        <f>DATA_ΣΥΝΔΙΑΣΜΩΝ!N277</f>
        <v>108</v>
      </c>
      <c r="L285" s="18">
        <f>DATA_ΣΥΝΔΙΑΣΜΩΝ!O277</f>
        <v>64</v>
      </c>
      <c r="M285" s="21">
        <f>DATA_ΣΥΝΔΙΑΣΜΩΝ!P277</f>
        <v>90</v>
      </c>
      <c r="O285" s="3">
        <f t="shared" si="8"/>
        <v>1</v>
      </c>
    </row>
    <row r="286" spans="1:15" s="3" customFormat="1" ht="18" customHeight="1">
      <c r="A286" s="4" t="s">
        <v>285</v>
      </c>
      <c r="B286" s="16" t="str">
        <f>CONCATENATE(DATA_ΣΥΝΔΙΑΣΜΩΝ!B278," - ",DATA_ΣΥΝΔΙΑΣΜΩΝ!D278)</f>
        <v>277-ΠΑΡΑΔΕΙΣΙΟΥ - ΔΗΜΟΣ ΡΟΔΟΥ</v>
      </c>
      <c r="C286" s="20">
        <f>DATA_ΣΥΝΔΙΑΣΜΩΝ!F278</f>
        <v>534</v>
      </c>
      <c r="D286" s="18">
        <f>DATA_ΣΥΝΔΙΑΣΜΩΝ!G278</f>
        <v>332</v>
      </c>
      <c r="E286" s="18">
        <f>DATA_ΣΥΝΔΙΑΣΜΩΝ!I278</f>
        <v>13</v>
      </c>
      <c r="F286" s="18">
        <f>DATA_ΣΥΝΔΙΑΣΜΩΝ!K278</f>
        <v>3</v>
      </c>
      <c r="G286" s="18">
        <f t="shared" si="9"/>
        <v>16</v>
      </c>
      <c r="H286" s="26">
        <f>DATA_ΣΥΝΔΙΑΣΜΩΝ!H278</f>
        <v>316</v>
      </c>
      <c r="I286" s="20">
        <f>DATA_ΣΥΝΔΙΑΣΜΩΝ!L278</f>
        <v>18</v>
      </c>
      <c r="J286" s="18">
        <f>DATA_ΣΥΝΔΙΑΣΜΩΝ!M278</f>
        <v>33</v>
      </c>
      <c r="K286" s="18">
        <f>DATA_ΣΥΝΔΙΑΣΜΩΝ!N278</f>
        <v>128</v>
      </c>
      <c r="L286" s="18">
        <f>DATA_ΣΥΝΔΙΑΣΜΩΝ!O278</f>
        <v>71</v>
      </c>
      <c r="M286" s="21">
        <f>DATA_ΣΥΝΔΙΑΣΜΩΝ!P278</f>
        <v>66</v>
      </c>
      <c r="O286" s="3">
        <f t="shared" si="8"/>
        <v>1</v>
      </c>
    </row>
    <row r="287" spans="1:15" s="3" customFormat="1" ht="18" customHeight="1">
      <c r="A287" s="4" t="s">
        <v>286</v>
      </c>
      <c r="B287" s="16" t="str">
        <f>CONCATENATE(DATA_ΣΥΝΔΙΑΣΜΩΝ!B279," - ",DATA_ΣΥΝΔΙΑΣΜΩΝ!D279)</f>
        <v>278-ΠΑΡΑΔΕΙΣΙΟΥ - ΔΗΜΟΣ ΡΟΔΟΥ</v>
      </c>
      <c r="C287" s="20">
        <f>DATA_ΣΥΝΔΙΑΣΜΩΝ!F279</f>
        <v>549</v>
      </c>
      <c r="D287" s="18">
        <f>DATA_ΣΥΝΔΙΑΣΜΩΝ!G279</f>
        <v>373</v>
      </c>
      <c r="E287" s="18">
        <f>DATA_ΣΥΝΔΙΑΣΜΩΝ!I279</f>
        <v>9</v>
      </c>
      <c r="F287" s="18">
        <f>DATA_ΣΥΝΔΙΑΣΜΩΝ!K279</f>
        <v>5</v>
      </c>
      <c r="G287" s="18">
        <f t="shared" si="9"/>
        <v>14</v>
      </c>
      <c r="H287" s="26">
        <f>DATA_ΣΥΝΔΙΑΣΜΩΝ!H279</f>
        <v>359</v>
      </c>
      <c r="I287" s="20">
        <f>DATA_ΣΥΝΔΙΑΣΜΩΝ!L279</f>
        <v>11</v>
      </c>
      <c r="J287" s="18">
        <f>DATA_ΣΥΝΔΙΑΣΜΩΝ!M279</f>
        <v>41</v>
      </c>
      <c r="K287" s="18">
        <f>DATA_ΣΥΝΔΙΑΣΜΩΝ!N279</f>
        <v>139</v>
      </c>
      <c r="L287" s="18">
        <f>DATA_ΣΥΝΔΙΑΣΜΩΝ!O279</f>
        <v>82</v>
      </c>
      <c r="M287" s="21">
        <f>DATA_ΣΥΝΔΙΑΣΜΩΝ!P279</f>
        <v>86</v>
      </c>
      <c r="O287" s="3">
        <f t="shared" si="8"/>
        <v>1</v>
      </c>
    </row>
    <row r="288" spans="1:15" s="3" customFormat="1" ht="18" customHeight="1">
      <c r="A288" s="4" t="s">
        <v>287</v>
      </c>
      <c r="B288" s="16" t="str">
        <f>CONCATENATE(DATA_ΣΥΝΔΙΑΣΜΩΝ!B280," - ",DATA_ΣΥΝΔΙΑΣΜΩΝ!D280)</f>
        <v>279-ΠΑΡΑΔΕΙΣΙΟΥ - ΔΗΜΟΣ ΡΟΔΟΥ</v>
      </c>
      <c r="C288" s="20">
        <f>DATA_ΣΥΝΔΙΑΣΜΩΝ!F280</f>
        <v>548</v>
      </c>
      <c r="D288" s="18">
        <f>DATA_ΣΥΝΔΙΑΣΜΩΝ!G280</f>
        <v>381</v>
      </c>
      <c r="E288" s="18">
        <f>DATA_ΣΥΝΔΙΑΣΜΩΝ!I280</f>
        <v>19</v>
      </c>
      <c r="F288" s="18">
        <f>DATA_ΣΥΝΔΙΑΣΜΩΝ!K280</f>
        <v>8</v>
      </c>
      <c r="G288" s="18">
        <f t="shared" si="9"/>
        <v>27</v>
      </c>
      <c r="H288" s="26">
        <f>DATA_ΣΥΝΔΙΑΣΜΩΝ!H280</f>
        <v>354</v>
      </c>
      <c r="I288" s="20">
        <f>DATA_ΣΥΝΔΙΑΣΜΩΝ!L280</f>
        <v>14</v>
      </c>
      <c r="J288" s="18">
        <f>DATA_ΣΥΝΔΙΑΣΜΩΝ!M280</f>
        <v>59</v>
      </c>
      <c r="K288" s="18">
        <f>DATA_ΣΥΝΔΙΑΣΜΩΝ!N280</f>
        <v>117</v>
      </c>
      <c r="L288" s="18">
        <f>DATA_ΣΥΝΔΙΑΣΜΩΝ!O280</f>
        <v>70</v>
      </c>
      <c r="M288" s="21">
        <f>DATA_ΣΥΝΔΙΑΣΜΩΝ!P280</f>
        <v>94</v>
      </c>
      <c r="O288" s="3">
        <f t="shared" si="8"/>
        <v>1</v>
      </c>
    </row>
    <row r="289" spans="1:15" s="3" customFormat="1" ht="18" customHeight="1">
      <c r="A289" s="4" t="s">
        <v>288</v>
      </c>
      <c r="B289" s="16" t="str">
        <f>CONCATENATE(DATA_ΣΥΝΔΙΑΣΜΩΝ!B281," - ",DATA_ΣΥΝΔΙΑΣΜΩΝ!D281)</f>
        <v>280-ΠΑΣΤΙΔΑΣ - ΔΗΜΟΣ ΡΟΔΟΥ</v>
      </c>
      <c r="C289" s="20">
        <f>DATA_ΣΥΝΔΙΑΣΜΩΝ!F281</f>
        <v>490</v>
      </c>
      <c r="D289" s="18">
        <f>DATA_ΣΥΝΔΙΑΣΜΩΝ!G281</f>
        <v>370</v>
      </c>
      <c r="E289" s="18">
        <f>DATA_ΣΥΝΔΙΑΣΜΩΝ!I281</f>
        <v>9</v>
      </c>
      <c r="F289" s="18">
        <f>DATA_ΣΥΝΔΙΑΣΜΩΝ!K281</f>
        <v>10</v>
      </c>
      <c r="G289" s="18">
        <f t="shared" si="9"/>
        <v>19</v>
      </c>
      <c r="H289" s="26">
        <f>DATA_ΣΥΝΔΙΑΣΜΩΝ!H281</f>
        <v>351</v>
      </c>
      <c r="I289" s="20">
        <f>DATA_ΣΥΝΔΙΑΣΜΩΝ!L281</f>
        <v>25</v>
      </c>
      <c r="J289" s="18">
        <f>DATA_ΣΥΝΔΙΑΣΜΩΝ!M281</f>
        <v>20</v>
      </c>
      <c r="K289" s="18">
        <f>DATA_ΣΥΝΔΙΑΣΜΩΝ!N281</f>
        <v>117</v>
      </c>
      <c r="L289" s="18">
        <f>DATA_ΣΥΝΔΙΑΣΜΩΝ!O281</f>
        <v>67</v>
      </c>
      <c r="M289" s="21">
        <f>DATA_ΣΥΝΔΙΑΣΜΩΝ!P281</f>
        <v>122</v>
      </c>
      <c r="O289" s="3">
        <f t="shared" si="8"/>
        <v>1</v>
      </c>
    </row>
    <row r="290" spans="1:15" s="3" customFormat="1" ht="18" customHeight="1">
      <c r="A290" s="4" t="s">
        <v>289</v>
      </c>
      <c r="B290" s="16" t="str">
        <f>CONCATENATE(DATA_ΣΥΝΔΙΑΣΜΩΝ!B282," - ",DATA_ΣΥΝΔΙΑΣΜΩΝ!D282)</f>
        <v>281-ΠΑΣΤΙΔΑΣ - ΔΗΜΟΣ ΡΟΔΟΥ</v>
      </c>
      <c r="C290" s="20">
        <f>DATA_ΣΥΝΔΙΑΣΜΩΝ!F282</f>
        <v>471</v>
      </c>
      <c r="D290" s="18">
        <f>DATA_ΣΥΝΔΙΑΣΜΩΝ!G282</f>
        <v>356</v>
      </c>
      <c r="E290" s="18">
        <f>DATA_ΣΥΝΔΙΑΣΜΩΝ!I282</f>
        <v>9</v>
      </c>
      <c r="F290" s="18">
        <f>DATA_ΣΥΝΔΙΑΣΜΩΝ!K282</f>
        <v>14</v>
      </c>
      <c r="G290" s="18">
        <f t="shared" si="9"/>
        <v>23</v>
      </c>
      <c r="H290" s="26">
        <f>DATA_ΣΥΝΔΙΑΣΜΩΝ!H282</f>
        <v>333</v>
      </c>
      <c r="I290" s="20">
        <f>DATA_ΣΥΝΔΙΑΣΜΩΝ!L282</f>
        <v>26</v>
      </c>
      <c r="J290" s="18">
        <f>DATA_ΣΥΝΔΙΑΣΜΩΝ!M282</f>
        <v>14</v>
      </c>
      <c r="K290" s="18">
        <f>DATA_ΣΥΝΔΙΑΣΜΩΝ!N282</f>
        <v>133</v>
      </c>
      <c r="L290" s="18">
        <f>DATA_ΣΥΝΔΙΑΣΜΩΝ!O282</f>
        <v>76</v>
      </c>
      <c r="M290" s="21">
        <f>DATA_ΣΥΝΔΙΑΣΜΩΝ!P282</f>
        <v>84</v>
      </c>
      <c r="O290" s="3">
        <f t="shared" si="8"/>
        <v>1</v>
      </c>
    </row>
    <row r="291" spans="1:15" s="3" customFormat="1" ht="18" customHeight="1">
      <c r="A291" s="4" t="s">
        <v>290</v>
      </c>
      <c r="B291" s="16" t="str">
        <f>CONCATENATE(DATA_ΣΥΝΔΙΑΣΜΩΝ!B283," - ",DATA_ΣΥΝΔΙΑΣΜΩΝ!D283)</f>
        <v>282-ΠΑΣΤΙΔΑΣ - ΔΗΜΟΣ ΡΟΔΟΥ</v>
      </c>
      <c r="C291" s="20">
        <f>DATA_ΣΥΝΔΙΑΣΜΩΝ!F283</f>
        <v>473</v>
      </c>
      <c r="D291" s="18">
        <f>DATA_ΣΥΝΔΙΑΣΜΩΝ!G283</f>
        <v>357</v>
      </c>
      <c r="E291" s="18">
        <f>DATA_ΣΥΝΔΙΑΣΜΩΝ!I283</f>
        <v>15</v>
      </c>
      <c r="F291" s="18">
        <f>DATA_ΣΥΝΔΙΑΣΜΩΝ!K283</f>
        <v>12</v>
      </c>
      <c r="G291" s="18">
        <f t="shared" si="9"/>
        <v>27</v>
      </c>
      <c r="H291" s="26">
        <f>DATA_ΣΥΝΔΙΑΣΜΩΝ!H283</f>
        <v>330</v>
      </c>
      <c r="I291" s="20">
        <f>DATA_ΣΥΝΔΙΑΣΜΩΝ!L283</f>
        <v>25</v>
      </c>
      <c r="J291" s="18">
        <f>DATA_ΣΥΝΔΙΑΣΜΩΝ!M283</f>
        <v>25</v>
      </c>
      <c r="K291" s="18">
        <f>DATA_ΣΥΝΔΙΑΣΜΩΝ!N283</f>
        <v>121</v>
      </c>
      <c r="L291" s="18">
        <f>DATA_ΣΥΝΔΙΑΣΜΩΝ!O283</f>
        <v>60</v>
      </c>
      <c r="M291" s="21">
        <f>DATA_ΣΥΝΔΙΑΣΜΩΝ!P283</f>
        <v>99</v>
      </c>
      <c r="O291" s="3">
        <f t="shared" si="8"/>
        <v>1</v>
      </c>
    </row>
    <row r="292" spans="1:15" s="3" customFormat="1" ht="18" customHeight="1">
      <c r="A292" s="4" t="s">
        <v>291</v>
      </c>
      <c r="B292" s="16" t="str">
        <f>CONCATENATE(DATA_ΣΥΝΔΙΑΣΜΩΝ!B284," - ",DATA_ΣΥΝΔΙΑΣΜΩΝ!D284)</f>
        <v>283-1ο ΕΚΛ. ΔΙΑΜΕΡ. ΡΟΔΟΥ - ΔΗΜΟΣ ΡΟΔΟΥ</v>
      </c>
      <c r="C292" s="20">
        <f>DATA_ΣΥΝΔΙΑΣΜΩΝ!F284</f>
        <v>530</v>
      </c>
      <c r="D292" s="18">
        <f>DATA_ΣΥΝΔΙΑΣΜΩΝ!G284</f>
        <v>131</v>
      </c>
      <c r="E292" s="18">
        <f>DATA_ΣΥΝΔΙΑΣΜΩΝ!I284</f>
        <v>7</v>
      </c>
      <c r="F292" s="18">
        <f>DATA_ΣΥΝΔΙΑΣΜΩΝ!K284</f>
        <v>4</v>
      </c>
      <c r="G292" s="18">
        <f t="shared" si="9"/>
        <v>11</v>
      </c>
      <c r="H292" s="26">
        <f>DATA_ΣΥΝΔΙΑΣΜΩΝ!H284</f>
        <v>120</v>
      </c>
      <c r="I292" s="20">
        <f>DATA_ΣΥΝΔΙΑΣΜΩΝ!L284</f>
        <v>8</v>
      </c>
      <c r="J292" s="18">
        <f>DATA_ΣΥΝΔΙΑΣΜΩΝ!M284</f>
        <v>5</v>
      </c>
      <c r="K292" s="18">
        <f>DATA_ΣΥΝΔΙΑΣΜΩΝ!N284</f>
        <v>50</v>
      </c>
      <c r="L292" s="18">
        <f>DATA_ΣΥΝΔΙΑΣΜΩΝ!O284</f>
        <v>34</v>
      </c>
      <c r="M292" s="21">
        <f>DATA_ΣΥΝΔΙΑΣΜΩΝ!P284</f>
        <v>23</v>
      </c>
      <c r="O292" s="3">
        <f t="shared" si="8"/>
        <v>1</v>
      </c>
    </row>
    <row r="293" spans="1:15" s="3" customFormat="1" ht="18" customHeight="1">
      <c r="A293" s="4" t="s">
        <v>292</v>
      </c>
      <c r="B293" s="16" t="str">
        <f>CONCATENATE(DATA_ΣΥΝΔΙΑΣΜΩΝ!B285," - ",DATA_ΣΥΝΔΙΑΣΜΩΝ!D285)</f>
        <v>284-1ο ΕΚΛ. ΔΙΑΜΕΡ. ΡΟΔΟΥ - ΔΗΜΟΣ ΡΟΔΟΥ</v>
      </c>
      <c r="C293" s="20">
        <f>DATA_ΣΥΝΔΙΑΣΜΩΝ!F285</f>
        <v>529</v>
      </c>
      <c r="D293" s="18">
        <f>DATA_ΣΥΝΔΙΑΣΜΩΝ!G285</f>
        <v>137</v>
      </c>
      <c r="E293" s="18">
        <f>DATA_ΣΥΝΔΙΑΣΜΩΝ!I285</f>
        <v>5</v>
      </c>
      <c r="F293" s="18">
        <f>DATA_ΣΥΝΔΙΑΣΜΩΝ!K285</f>
        <v>3</v>
      </c>
      <c r="G293" s="18">
        <f t="shared" si="9"/>
        <v>8</v>
      </c>
      <c r="H293" s="26">
        <f>DATA_ΣΥΝΔΙΑΣΜΩΝ!H285</f>
        <v>129</v>
      </c>
      <c r="I293" s="20">
        <f>DATA_ΣΥΝΔΙΑΣΜΩΝ!L285</f>
        <v>6</v>
      </c>
      <c r="J293" s="18">
        <f>DATA_ΣΥΝΔΙΑΣΜΩΝ!M285</f>
        <v>5</v>
      </c>
      <c r="K293" s="18">
        <f>DATA_ΣΥΝΔΙΑΣΜΩΝ!N285</f>
        <v>60</v>
      </c>
      <c r="L293" s="18">
        <f>DATA_ΣΥΝΔΙΑΣΜΩΝ!O285</f>
        <v>30</v>
      </c>
      <c r="M293" s="21">
        <f>DATA_ΣΥΝΔΙΑΣΜΩΝ!P285</f>
        <v>28</v>
      </c>
      <c r="O293" s="3">
        <f t="shared" si="8"/>
        <v>1</v>
      </c>
    </row>
    <row r="294" spans="1:15" s="3" customFormat="1" ht="18" customHeight="1">
      <c r="A294" s="4" t="s">
        <v>293</v>
      </c>
      <c r="B294" s="16" t="str">
        <f>CONCATENATE(DATA_ΣΥΝΔΙΑΣΜΩΝ!B286," - ",DATA_ΣΥΝΔΙΑΣΜΩΝ!D286)</f>
        <v>285-1ο ΕΚΛ. ΔΙΑΜΕΡ. ΡΟΔΟΥ - ΔΗΜΟΣ ΡΟΔΟΥ</v>
      </c>
      <c r="C294" s="20">
        <f>DATA_ΣΥΝΔΙΑΣΜΩΝ!F286</f>
        <v>530</v>
      </c>
      <c r="D294" s="18">
        <f>DATA_ΣΥΝΔΙΑΣΜΩΝ!G286</f>
        <v>172</v>
      </c>
      <c r="E294" s="18">
        <f>DATA_ΣΥΝΔΙΑΣΜΩΝ!I286</f>
        <v>13</v>
      </c>
      <c r="F294" s="18">
        <f>DATA_ΣΥΝΔΙΑΣΜΩΝ!K286</f>
        <v>0</v>
      </c>
      <c r="G294" s="18">
        <f t="shared" si="9"/>
        <v>13</v>
      </c>
      <c r="H294" s="26">
        <f>DATA_ΣΥΝΔΙΑΣΜΩΝ!H286</f>
        <v>159</v>
      </c>
      <c r="I294" s="20">
        <f>DATA_ΣΥΝΔΙΑΣΜΩΝ!L286</f>
        <v>7</v>
      </c>
      <c r="J294" s="18">
        <f>DATA_ΣΥΝΔΙΑΣΜΩΝ!M286</f>
        <v>3</v>
      </c>
      <c r="K294" s="18">
        <f>DATA_ΣΥΝΔΙΑΣΜΩΝ!N286</f>
        <v>82</v>
      </c>
      <c r="L294" s="18">
        <f>DATA_ΣΥΝΔΙΑΣΜΩΝ!O286</f>
        <v>38</v>
      </c>
      <c r="M294" s="21">
        <f>DATA_ΣΥΝΔΙΑΣΜΩΝ!P286</f>
        <v>29</v>
      </c>
      <c r="O294" s="3">
        <f t="shared" si="8"/>
        <v>1</v>
      </c>
    </row>
    <row r="295" spans="1:15" s="3" customFormat="1" ht="18" customHeight="1">
      <c r="A295" s="4" t="s">
        <v>294</v>
      </c>
      <c r="B295" s="16" t="str">
        <f>CONCATENATE(DATA_ΣΥΝΔΙΑΣΜΩΝ!B287," - ",DATA_ΣΥΝΔΙΑΣΜΩΝ!D287)</f>
        <v>286-1ο ΕΚΛ. ΔΙΑΜΕΡ. ΡΟΔΟΥ - ΔΗΜΟΣ ΡΟΔΟΥ</v>
      </c>
      <c r="C295" s="20">
        <f>DATA_ΣΥΝΔΙΑΣΜΩΝ!F287</f>
        <v>531</v>
      </c>
      <c r="D295" s="18">
        <f>DATA_ΣΥΝΔΙΑΣΜΩΝ!G287</f>
        <v>143</v>
      </c>
      <c r="E295" s="18">
        <f>DATA_ΣΥΝΔΙΑΣΜΩΝ!I287</f>
        <v>2</v>
      </c>
      <c r="F295" s="18">
        <f>DATA_ΣΥΝΔΙΑΣΜΩΝ!K287</f>
        <v>7</v>
      </c>
      <c r="G295" s="18">
        <f t="shared" si="9"/>
        <v>9</v>
      </c>
      <c r="H295" s="26">
        <f>DATA_ΣΥΝΔΙΑΣΜΩΝ!H287</f>
        <v>134</v>
      </c>
      <c r="I295" s="20">
        <f>DATA_ΣΥΝΔΙΑΣΜΩΝ!L287</f>
        <v>7</v>
      </c>
      <c r="J295" s="18">
        <f>DATA_ΣΥΝΔΙΑΣΜΩΝ!M287</f>
        <v>5</v>
      </c>
      <c r="K295" s="18">
        <f>DATA_ΣΥΝΔΙΑΣΜΩΝ!N287</f>
        <v>70</v>
      </c>
      <c r="L295" s="18">
        <f>DATA_ΣΥΝΔΙΑΣΜΩΝ!O287</f>
        <v>28</v>
      </c>
      <c r="M295" s="21">
        <f>DATA_ΣΥΝΔΙΑΣΜΩΝ!P287</f>
        <v>24</v>
      </c>
      <c r="O295" s="3">
        <f t="shared" si="8"/>
        <v>1</v>
      </c>
    </row>
    <row r="296" spans="1:15" s="3" customFormat="1" ht="18" customHeight="1">
      <c r="A296" s="4" t="s">
        <v>295</v>
      </c>
      <c r="B296" s="16" t="str">
        <f>CONCATENATE(DATA_ΣΥΝΔΙΑΣΜΩΝ!B288," - ",DATA_ΣΥΝΔΙΑΣΜΩΝ!D288)</f>
        <v>287-1ο ΕΚΛ. ΔΙΑΜΕΡ. ΡΟΔΟΥ - ΔΗΜΟΣ ΡΟΔΟΥ</v>
      </c>
      <c r="C296" s="20">
        <f>DATA_ΣΥΝΔΙΑΣΜΩΝ!F288</f>
        <v>535</v>
      </c>
      <c r="D296" s="18">
        <f>DATA_ΣΥΝΔΙΑΣΜΩΝ!G288</f>
        <v>212</v>
      </c>
      <c r="E296" s="18">
        <f>DATA_ΣΥΝΔΙΑΣΜΩΝ!I288</f>
        <v>9</v>
      </c>
      <c r="F296" s="18">
        <f>DATA_ΣΥΝΔΙΑΣΜΩΝ!K288</f>
        <v>4</v>
      </c>
      <c r="G296" s="18">
        <f t="shared" si="9"/>
        <v>13</v>
      </c>
      <c r="H296" s="26">
        <f>DATA_ΣΥΝΔΙΑΣΜΩΝ!H288</f>
        <v>199</v>
      </c>
      <c r="I296" s="20">
        <f>DATA_ΣΥΝΔΙΑΣΜΩΝ!L288</f>
        <v>14</v>
      </c>
      <c r="J296" s="18">
        <f>DATA_ΣΥΝΔΙΑΣΜΩΝ!M288</f>
        <v>8</v>
      </c>
      <c r="K296" s="18">
        <f>DATA_ΣΥΝΔΙΑΣΜΩΝ!N288</f>
        <v>84</v>
      </c>
      <c r="L296" s="18">
        <f>DATA_ΣΥΝΔΙΑΣΜΩΝ!O288</f>
        <v>39</v>
      </c>
      <c r="M296" s="21">
        <f>DATA_ΣΥΝΔΙΑΣΜΩΝ!P288</f>
        <v>54</v>
      </c>
      <c r="O296" s="3">
        <f t="shared" si="8"/>
        <v>1</v>
      </c>
    </row>
    <row r="297" spans="1:15" s="3" customFormat="1" ht="18" customHeight="1">
      <c r="A297" s="4" t="s">
        <v>296</v>
      </c>
      <c r="B297" s="16" t="str">
        <f>CONCATENATE(DATA_ΣΥΝΔΙΑΣΜΩΝ!B289," - ",DATA_ΣΥΝΔΙΑΣΜΩΝ!D289)</f>
        <v>288-1ο ΕΚΛ. ΔΙΑΜΕΡ. ΡΟΔΟΥ - ΔΗΜΟΣ ΡΟΔΟΥ</v>
      </c>
      <c r="C297" s="20">
        <f>DATA_ΣΥΝΔΙΑΣΜΩΝ!F289</f>
        <v>525</v>
      </c>
      <c r="D297" s="18">
        <f>DATA_ΣΥΝΔΙΑΣΜΩΝ!G289</f>
        <v>180</v>
      </c>
      <c r="E297" s="18">
        <f>DATA_ΣΥΝΔΙΑΣΜΩΝ!I289</f>
        <v>8</v>
      </c>
      <c r="F297" s="18">
        <f>DATA_ΣΥΝΔΙΑΣΜΩΝ!K289</f>
        <v>11</v>
      </c>
      <c r="G297" s="18">
        <f t="shared" si="9"/>
        <v>19</v>
      </c>
      <c r="H297" s="26">
        <f>DATA_ΣΥΝΔΙΑΣΜΩΝ!H289</f>
        <v>161</v>
      </c>
      <c r="I297" s="20">
        <f>DATA_ΣΥΝΔΙΑΣΜΩΝ!L289</f>
        <v>16</v>
      </c>
      <c r="J297" s="18">
        <f>DATA_ΣΥΝΔΙΑΣΜΩΝ!M289</f>
        <v>8</v>
      </c>
      <c r="K297" s="18">
        <f>DATA_ΣΥΝΔΙΑΣΜΩΝ!N289</f>
        <v>64</v>
      </c>
      <c r="L297" s="18">
        <f>DATA_ΣΥΝΔΙΑΣΜΩΝ!O289</f>
        <v>31</v>
      </c>
      <c r="M297" s="21">
        <f>DATA_ΣΥΝΔΙΑΣΜΩΝ!P289</f>
        <v>42</v>
      </c>
      <c r="O297" s="3">
        <f t="shared" si="8"/>
        <v>1</v>
      </c>
    </row>
    <row r="298" spans="1:15" s="3" customFormat="1" ht="18" customHeight="1">
      <c r="A298" s="4" t="s">
        <v>297</v>
      </c>
      <c r="B298" s="16" t="str">
        <f>CONCATENATE(DATA_ΣΥΝΔΙΑΣΜΩΝ!B290," - ",DATA_ΣΥΝΔΙΑΣΜΩΝ!D290)</f>
        <v>289-1ο ΕΚΛ. ΔΙΑΜΕΡ. ΡΟΔΟΥ - ΔΗΜΟΣ ΡΟΔΟΥ</v>
      </c>
      <c r="C298" s="20">
        <f>DATA_ΣΥΝΔΙΑΣΜΩΝ!F290</f>
        <v>530</v>
      </c>
      <c r="D298" s="18">
        <f>DATA_ΣΥΝΔΙΑΣΜΩΝ!G290</f>
        <v>239</v>
      </c>
      <c r="E298" s="18">
        <f>DATA_ΣΥΝΔΙΑΣΜΩΝ!I290</f>
        <v>16</v>
      </c>
      <c r="F298" s="18">
        <f>DATA_ΣΥΝΔΙΑΣΜΩΝ!K290</f>
        <v>10</v>
      </c>
      <c r="G298" s="18">
        <f t="shared" si="9"/>
        <v>26</v>
      </c>
      <c r="H298" s="26">
        <f>DATA_ΣΥΝΔΙΑΣΜΩΝ!H290</f>
        <v>213</v>
      </c>
      <c r="I298" s="20">
        <f>DATA_ΣΥΝΔΙΑΣΜΩΝ!L290</f>
        <v>26</v>
      </c>
      <c r="J298" s="18">
        <f>DATA_ΣΥΝΔΙΑΣΜΩΝ!M290</f>
        <v>10</v>
      </c>
      <c r="K298" s="18">
        <f>DATA_ΣΥΝΔΙΑΣΜΩΝ!N290</f>
        <v>67</v>
      </c>
      <c r="L298" s="18">
        <f>DATA_ΣΥΝΔΙΑΣΜΩΝ!O290</f>
        <v>68</v>
      </c>
      <c r="M298" s="21">
        <f>DATA_ΣΥΝΔΙΑΣΜΩΝ!P290</f>
        <v>42</v>
      </c>
      <c r="O298" s="3">
        <f t="shared" si="8"/>
        <v>1</v>
      </c>
    </row>
    <row r="299" spans="1:15" s="3" customFormat="1" ht="18" customHeight="1">
      <c r="A299" s="4" t="s">
        <v>298</v>
      </c>
      <c r="B299" s="16" t="str">
        <f>CONCATENATE(DATA_ΣΥΝΔΙΑΣΜΩΝ!B291," - ",DATA_ΣΥΝΔΙΑΣΜΩΝ!D291)</f>
        <v>290-1ο ΕΚΛ. ΔΙΑΜΕΡ. ΡΟΔΟΥ - ΔΗΜΟΣ ΡΟΔΟΥ</v>
      </c>
      <c r="C299" s="20">
        <f>DATA_ΣΥΝΔΙΑΣΜΩΝ!F291</f>
        <v>530</v>
      </c>
      <c r="D299" s="18">
        <f>DATA_ΣΥΝΔΙΑΣΜΩΝ!G291</f>
        <v>271</v>
      </c>
      <c r="E299" s="18">
        <f>DATA_ΣΥΝΔΙΑΣΜΩΝ!I291</f>
        <v>15</v>
      </c>
      <c r="F299" s="18">
        <f>DATA_ΣΥΝΔΙΑΣΜΩΝ!K291</f>
        <v>6</v>
      </c>
      <c r="G299" s="18">
        <f t="shared" si="9"/>
        <v>21</v>
      </c>
      <c r="H299" s="26">
        <f>DATA_ΣΥΝΔΙΑΣΜΩΝ!H291</f>
        <v>250</v>
      </c>
      <c r="I299" s="20">
        <f>DATA_ΣΥΝΔΙΑΣΜΩΝ!L291</f>
        <v>17</v>
      </c>
      <c r="J299" s="18">
        <f>DATA_ΣΥΝΔΙΑΣΜΩΝ!M291</f>
        <v>16</v>
      </c>
      <c r="K299" s="18">
        <f>DATA_ΣΥΝΔΙΑΣΜΩΝ!N291</f>
        <v>96</v>
      </c>
      <c r="L299" s="18">
        <f>DATA_ΣΥΝΔΙΑΣΜΩΝ!O291</f>
        <v>65</v>
      </c>
      <c r="M299" s="21">
        <f>DATA_ΣΥΝΔΙΑΣΜΩΝ!P291</f>
        <v>56</v>
      </c>
      <c r="O299" s="3">
        <f t="shared" si="8"/>
        <v>1</v>
      </c>
    </row>
    <row r="300" spans="1:15" s="3" customFormat="1" ht="18" customHeight="1">
      <c r="A300" s="4" t="s">
        <v>299</v>
      </c>
      <c r="B300" s="16" t="str">
        <f>CONCATENATE(DATA_ΣΥΝΔΙΑΣΜΩΝ!B292," - ",DATA_ΣΥΝΔΙΑΣΜΩΝ!D292)</f>
        <v>291-1ο ΕΚΛ. ΔΙΑΜΕΡ. ΡΟΔΟΥ - ΔΗΜΟΣ ΡΟΔΟΥ</v>
      </c>
      <c r="C300" s="20">
        <f>DATA_ΣΥΝΔΙΑΣΜΩΝ!F292</f>
        <v>529</v>
      </c>
      <c r="D300" s="18">
        <f>DATA_ΣΥΝΔΙΑΣΜΩΝ!G292</f>
        <v>246</v>
      </c>
      <c r="E300" s="18">
        <f>DATA_ΣΥΝΔΙΑΣΜΩΝ!I292</f>
        <v>10</v>
      </c>
      <c r="F300" s="18">
        <f>DATA_ΣΥΝΔΙΑΣΜΩΝ!K292</f>
        <v>13</v>
      </c>
      <c r="G300" s="18">
        <f t="shared" si="9"/>
        <v>23</v>
      </c>
      <c r="H300" s="26">
        <f>DATA_ΣΥΝΔΙΑΣΜΩΝ!H292</f>
        <v>223</v>
      </c>
      <c r="I300" s="20">
        <f>DATA_ΣΥΝΔΙΑΣΜΩΝ!L292</f>
        <v>21</v>
      </c>
      <c r="J300" s="18">
        <f>DATA_ΣΥΝΔΙΑΣΜΩΝ!M292</f>
        <v>9</v>
      </c>
      <c r="K300" s="18">
        <f>DATA_ΣΥΝΔΙΑΣΜΩΝ!N292</f>
        <v>95</v>
      </c>
      <c r="L300" s="18">
        <f>DATA_ΣΥΝΔΙΑΣΜΩΝ!O292</f>
        <v>56</v>
      </c>
      <c r="M300" s="21">
        <f>DATA_ΣΥΝΔΙΑΣΜΩΝ!P292</f>
        <v>42</v>
      </c>
      <c r="O300" s="3">
        <f t="shared" si="8"/>
        <v>1</v>
      </c>
    </row>
    <row r="301" spans="1:15" s="3" customFormat="1" ht="18" customHeight="1">
      <c r="A301" s="4" t="s">
        <v>300</v>
      </c>
      <c r="B301" s="16" t="str">
        <f>CONCATENATE(DATA_ΣΥΝΔΙΑΣΜΩΝ!B293," - ",DATA_ΣΥΝΔΙΑΣΜΩΝ!D293)</f>
        <v>292-2ο ΕΚΛ. ΔΙΑΜΕΡ. ΡΟΔΟΥ - ΔΗΜΟΣ ΡΟΔΟΥ</v>
      </c>
      <c r="C301" s="20">
        <f>DATA_ΣΥΝΔΙΑΣΜΩΝ!F293</f>
        <v>488</v>
      </c>
      <c r="D301" s="18">
        <f>DATA_ΣΥΝΔΙΑΣΜΩΝ!G293</f>
        <v>319</v>
      </c>
      <c r="E301" s="18">
        <f>DATA_ΣΥΝΔΙΑΣΜΩΝ!I293</f>
        <v>10</v>
      </c>
      <c r="F301" s="18">
        <f>DATA_ΣΥΝΔΙΑΣΜΩΝ!K293</f>
        <v>7</v>
      </c>
      <c r="G301" s="18">
        <f t="shared" si="9"/>
        <v>17</v>
      </c>
      <c r="H301" s="26">
        <f>DATA_ΣΥΝΔΙΑΣΜΩΝ!H293</f>
        <v>302</v>
      </c>
      <c r="I301" s="20">
        <f>DATA_ΣΥΝΔΙΑΣΜΩΝ!L293</f>
        <v>34</v>
      </c>
      <c r="J301" s="18">
        <f>DATA_ΣΥΝΔΙΑΣΜΩΝ!M293</f>
        <v>11</v>
      </c>
      <c r="K301" s="18">
        <f>DATA_ΣΥΝΔΙΑΣΜΩΝ!N293</f>
        <v>123</v>
      </c>
      <c r="L301" s="18">
        <f>DATA_ΣΥΝΔΙΑΣΜΩΝ!O293</f>
        <v>72</v>
      </c>
      <c r="M301" s="21">
        <f>DATA_ΣΥΝΔΙΑΣΜΩΝ!P293</f>
        <v>62</v>
      </c>
      <c r="O301" s="3">
        <f t="shared" si="8"/>
        <v>1</v>
      </c>
    </row>
    <row r="302" spans="1:15" s="3" customFormat="1" ht="18" customHeight="1">
      <c r="A302" s="4" t="s">
        <v>301</v>
      </c>
      <c r="B302" s="16" t="str">
        <f>CONCATENATE(DATA_ΣΥΝΔΙΑΣΜΩΝ!B294," - ",DATA_ΣΥΝΔΙΑΣΜΩΝ!D294)</f>
        <v>293-2ο ΕΚΛ. ΔΙΑΜΕΡ. ΡΟΔΟΥ - ΔΗΜΟΣ ΡΟΔΟΥ</v>
      </c>
      <c r="C302" s="20">
        <f>DATA_ΣΥΝΔΙΑΣΜΩΝ!F294</f>
        <v>493</v>
      </c>
      <c r="D302" s="18">
        <f>DATA_ΣΥΝΔΙΑΣΜΩΝ!G294</f>
        <v>295</v>
      </c>
      <c r="E302" s="18">
        <f>DATA_ΣΥΝΔΙΑΣΜΩΝ!I294</f>
        <v>14</v>
      </c>
      <c r="F302" s="18">
        <f>DATA_ΣΥΝΔΙΑΣΜΩΝ!K294</f>
        <v>10</v>
      </c>
      <c r="G302" s="18">
        <f t="shared" si="9"/>
        <v>24</v>
      </c>
      <c r="H302" s="26">
        <f>DATA_ΣΥΝΔΙΑΣΜΩΝ!H294</f>
        <v>271</v>
      </c>
      <c r="I302" s="20">
        <f>DATA_ΣΥΝΔΙΑΣΜΩΝ!L294</f>
        <v>19</v>
      </c>
      <c r="J302" s="18">
        <f>DATA_ΣΥΝΔΙΑΣΜΩΝ!M294</f>
        <v>20</v>
      </c>
      <c r="K302" s="18">
        <f>DATA_ΣΥΝΔΙΑΣΜΩΝ!N294</f>
        <v>93</v>
      </c>
      <c r="L302" s="18">
        <f>DATA_ΣΥΝΔΙΑΣΜΩΝ!O294</f>
        <v>72</v>
      </c>
      <c r="M302" s="21">
        <f>DATA_ΣΥΝΔΙΑΣΜΩΝ!P294</f>
        <v>67</v>
      </c>
      <c r="O302" s="3">
        <f t="shared" si="8"/>
        <v>1</v>
      </c>
    </row>
    <row r="303" spans="1:15" s="3" customFormat="1" ht="18" customHeight="1">
      <c r="A303" s="4" t="s">
        <v>302</v>
      </c>
      <c r="B303" s="16" t="str">
        <f>CONCATENATE(DATA_ΣΥΝΔΙΑΣΜΩΝ!B295," - ",DATA_ΣΥΝΔΙΑΣΜΩΝ!D295)</f>
        <v>294-2ο ΕΚΛ. ΔΙΑΜΕΡ. ΡΟΔΟΥ - ΔΗΜΟΣ ΡΟΔΟΥ</v>
      </c>
      <c r="C303" s="20">
        <f>DATA_ΣΥΝΔΙΑΣΜΩΝ!F295</f>
        <v>481</v>
      </c>
      <c r="D303" s="18">
        <f>DATA_ΣΥΝΔΙΑΣΜΩΝ!G295</f>
        <v>293</v>
      </c>
      <c r="E303" s="18">
        <f>DATA_ΣΥΝΔΙΑΣΜΩΝ!I295</f>
        <v>9</v>
      </c>
      <c r="F303" s="18">
        <f>DATA_ΣΥΝΔΙΑΣΜΩΝ!K295</f>
        <v>6</v>
      </c>
      <c r="G303" s="18">
        <f t="shared" si="9"/>
        <v>15</v>
      </c>
      <c r="H303" s="26">
        <f>DATA_ΣΥΝΔΙΑΣΜΩΝ!H295</f>
        <v>278</v>
      </c>
      <c r="I303" s="20">
        <f>DATA_ΣΥΝΔΙΑΣΜΩΝ!L295</f>
        <v>9</v>
      </c>
      <c r="J303" s="18">
        <f>DATA_ΣΥΝΔΙΑΣΜΩΝ!M295</f>
        <v>13</v>
      </c>
      <c r="K303" s="18">
        <f>DATA_ΣΥΝΔΙΑΣΜΩΝ!N295</f>
        <v>121</v>
      </c>
      <c r="L303" s="18">
        <f>DATA_ΣΥΝΔΙΑΣΜΩΝ!O295</f>
        <v>75</v>
      </c>
      <c r="M303" s="21">
        <f>DATA_ΣΥΝΔΙΑΣΜΩΝ!P295</f>
        <v>60</v>
      </c>
      <c r="O303" s="3">
        <f t="shared" si="8"/>
        <v>1</v>
      </c>
    </row>
    <row r="304" spans="1:15" s="3" customFormat="1" ht="18" customHeight="1">
      <c r="A304" s="4" t="s">
        <v>303</v>
      </c>
      <c r="B304" s="16" t="str">
        <f>CONCATENATE(DATA_ΣΥΝΔΙΑΣΜΩΝ!B296," - ",DATA_ΣΥΝΔΙΑΣΜΩΝ!D296)</f>
        <v>295-2ο ΕΚΛ. ΔΙΑΜΕΡ. ΡΟΔΟΥ - ΔΗΜΟΣ ΡΟΔΟΥ</v>
      </c>
      <c r="C304" s="20">
        <f>DATA_ΣΥΝΔΙΑΣΜΩΝ!F296</f>
        <v>481</v>
      </c>
      <c r="D304" s="18">
        <f>DATA_ΣΥΝΔΙΑΣΜΩΝ!G296</f>
        <v>259</v>
      </c>
      <c r="E304" s="18">
        <f>DATA_ΣΥΝΔΙΑΣΜΩΝ!I296</f>
        <v>14</v>
      </c>
      <c r="F304" s="18">
        <f>DATA_ΣΥΝΔΙΑΣΜΩΝ!K296</f>
        <v>9</v>
      </c>
      <c r="G304" s="18">
        <f t="shared" si="9"/>
        <v>23</v>
      </c>
      <c r="H304" s="26">
        <f>DATA_ΣΥΝΔΙΑΣΜΩΝ!H296</f>
        <v>236</v>
      </c>
      <c r="I304" s="20">
        <f>DATA_ΣΥΝΔΙΑΣΜΩΝ!L296</f>
        <v>25</v>
      </c>
      <c r="J304" s="18">
        <f>DATA_ΣΥΝΔΙΑΣΜΩΝ!M296</f>
        <v>6</v>
      </c>
      <c r="K304" s="18">
        <f>DATA_ΣΥΝΔΙΑΣΜΩΝ!N296</f>
        <v>85</v>
      </c>
      <c r="L304" s="18">
        <f>DATA_ΣΥΝΔΙΑΣΜΩΝ!O296</f>
        <v>66</v>
      </c>
      <c r="M304" s="21">
        <f>DATA_ΣΥΝΔΙΑΣΜΩΝ!P296</f>
        <v>54</v>
      </c>
      <c r="O304" s="3">
        <f t="shared" si="8"/>
        <v>1</v>
      </c>
    </row>
    <row r="305" spans="1:15" s="3" customFormat="1" ht="18" customHeight="1">
      <c r="A305" s="4" t="s">
        <v>304</v>
      </c>
      <c r="B305" s="16" t="str">
        <f>CONCATENATE(DATA_ΣΥΝΔΙΑΣΜΩΝ!B297," - ",DATA_ΣΥΝΔΙΑΣΜΩΝ!D297)</f>
        <v>296-2ο ΕΚΛ. ΔΙΑΜΕΡ. ΡΟΔΟΥ - ΔΗΜΟΣ ΡΟΔΟΥ</v>
      </c>
      <c r="C305" s="20">
        <f>DATA_ΣΥΝΔΙΑΣΜΩΝ!F297</f>
        <v>492</v>
      </c>
      <c r="D305" s="18">
        <f>DATA_ΣΥΝΔΙΑΣΜΩΝ!G297</f>
        <v>188</v>
      </c>
      <c r="E305" s="18">
        <f>DATA_ΣΥΝΔΙΑΣΜΩΝ!I297</f>
        <v>10</v>
      </c>
      <c r="F305" s="18">
        <f>DATA_ΣΥΝΔΙΑΣΜΩΝ!K297</f>
        <v>3</v>
      </c>
      <c r="G305" s="18">
        <f t="shared" si="9"/>
        <v>13</v>
      </c>
      <c r="H305" s="26">
        <f>DATA_ΣΥΝΔΙΑΣΜΩΝ!H297</f>
        <v>175</v>
      </c>
      <c r="I305" s="20">
        <f>DATA_ΣΥΝΔΙΑΣΜΩΝ!L297</f>
        <v>5</v>
      </c>
      <c r="J305" s="18">
        <f>DATA_ΣΥΝΔΙΑΣΜΩΝ!M297</f>
        <v>12</v>
      </c>
      <c r="K305" s="18">
        <f>DATA_ΣΥΝΔΙΑΣΜΩΝ!N297</f>
        <v>66</v>
      </c>
      <c r="L305" s="18">
        <f>DATA_ΣΥΝΔΙΑΣΜΩΝ!O297</f>
        <v>44</v>
      </c>
      <c r="M305" s="21">
        <f>DATA_ΣΥΝΔΙΑΣΜΩΝ!P297</f>
        <v>48</v>
      </c>
      <c r="O305" s="3">
        <f t="shared" si="8"/>
        <v>1</v>
      </c>
    </row>
    <row r="306" spans="1:15" s="3" customFormat="1" ht="18" customHeight="1">
      <c r="A306" s="4" t="s">
        <v>305</v>
      </c>
      <c r="B306" s="16" t="str">
        <f>CONCATENATE(DATA_ΣΥΝΔΙΑΣΜΩΝ!B298," - ",DATA_ΣΥΝΔΙΑΣΜΩΝ!D298)</f>
        <v>297-2ο ΕΚΛ. ΔΙΑΜΕΡ. ΡΟΔΟΥ - ΔΗΜΟΣ ΡΟΔΟΥ</v>
      </c>
      <c r="C306" s="20">
        <f>DATA_ΣΥΝΔΙΑΣΜΩΝ!F298</f>
        <v>489</v>
      </c>
      <c r="D306" s="18">
        <f>DATA_ΣΥΝΔΙΑΣΜΩΝ!G298</f>
        <v>160</v>
      </c>
      <c r="E306" s="18">
        <f>DATA_ΣΥΝΔΙΑΣΜΩΝ!I298</f>
        <v>5</v>
      </c>
      <c r="F306" s="18">
        <f>DATA_ΣΥΝΔΙΑΣΜΩΝ!K298</f>
        <v>6</v>
      </c>
      <c r="G306" s="18">
        <f t="shared" si="9"/>
        <v>11</v>
      </c>
      <c r="H306" s="26">
        <f>DATA_ΣΥΝΔΙΑΣΜΩΝ!H298</f>
        <v>149</v>
      </c>
      <c r="I306" s="20">
        <f>DATA_ΣΥΝΔΙΑΣΜΩΝ!L298</f>
        <v>6</v>
      </c>
      <c r="J306" s="18">
        <f>DATA_ΣΥΝΔΙΑΣΜΩΝ!M298</f>
        <v>13</v>
      </c>
      <c r="K306" s="18">
        <f>DATA_ΣΥΝΔΙΑΣΜΩΝ!N298</f>
        <v>54</v>
      </c>
      <c r="L306" s="18">
        <f>DATA_ΣΥΝΔΙΑΣΜΩΝ!O298</f>
        <v>33</v>
      </c>
      <c r="M306" s="21">
        <f>DATA_ΣΥΝΔΙΑΣΜΩΝ!P298</f>
        <v>43</v>
      </c>
      <c r="O306" s="3">
        <f t="shared" si="8"/>
        <v>1</v>
      </c>
    </row>
    <row r="307" spans="1:15" s="3" customFormat="1" ht="18" customHeight="1">
      <c r="A307" s="4" t="s">
        <v>306</v>
      </c>
      <c r="B307" s="16" t="str">
        <f>CONCATENATE(DATA_ΣΥΝΔΙΑΣΜΩΝ!B299," - ",DATA_ΣΥΝΔΙΑΣΜΩΝ!D299)</f>
        <v>298-2ο ΕΚΛ. ΔΙΑΜΕΡ. ΡΟΔΟΥ - ΔΗΜΟΣ ΡΟΔΟΥ</v>
      </c>
      <c r="C307" s="20">
        <f>DATA_ΣΥΝΔΙΑΣΜΩΝ!F299</f>
        <v>494</v>
      </c>
      <c r="D307" s="18">
        <f>DATA_ΣΥΝΔΙΑΣΜΩΝ!G299</f>
        <v>230</v>
      </c>
      <c r="E307" s="18">
        <f>DATA_ΣΥΝΔΙΑΣΜΩΝ!I299</f>
        <v>14</v>
      </c>
      <c r="F307" s="18">
        <f>DATA_ΣΥΝΔΙΑΣΜΩΝ!K299</f>
        <v>6</v>
      </c>
      <c r="G307" s="18">
        <f t="shared" si="9"/>
        <v>20</v>
      </c>
      <c r="H307" s="26">
        <f>DATA_ΣΥΝΔΙΑΣΜΩΝ!H299</f>
        <v>210</v>
      </c>
      <c r="I307" s="20">
        <f>DATA_ΣΥΝΔΙΑΣΜΩΝ!L299</f>
        <v>12</v>
      </c>
      <c r="J307" s="18">
        <f>DATA_ΣΥΝΔΙΑΣΜΩΝ!M299</f>
        <v>8</v>
      </c>
      <c r="K307" s="18">
        <f>DATA_ΣΥΝΔΙΑΣΜΩΝ!N299</f>
        <v>93</v>
      </c>
      <c r="L307" s="18">
        <f>DATA_ΣΥΝΔΙΑΣΜΩΝ!O299</f>
        <v>36</v>
      </c>
      <c r="M307" s="21">
        <f>DATA_ΣΥΝΔΙΑΣΜΩΝ!P299</f>
        <v>61</v>
      </c>
      <c r="O307" s="3">
        <f t="shared" si="8"/>
        <v>1</v>
      </c>
    </row>
    <row r="308" spans="1:15" s="3" customFormat="1" ht="18" customHeight="1">
      <c r="A308" s="4" t="s">
        <v>307</v>
      </c>
      <c r="B308" s="16" t="str">
        <f>CONCATENATE(DATA_ΣΥΝΔΙΑΣΜΩΝ!B300," - ",DATA_ΣΥΝΔΙΑΣΜΩΝ!D300)</f>
        <v>299-2ο ΕΚΛ. ΔΙΑΜΕΡ. ΡΟΔΟΥ - ΔΗΜΟΣ ΡΟΔΟΥ</v>
      </c>
      <c r="C308" s="20">
        <f>DATA_ΣΥΝΔΙΑΣΜΩΝ!F300</f>
        <v>480</v>
      </c>
      <c r="D308" s="18">
        <f>DATA_ΣΥΝΔΙΑΣΜΩΝ!G300</f>
        <v>303</v>
      </c>
      <c r="E308" s="18">
        <f>DATA_ΣΥΝΔΙΑΣΜΩΝ!I300</f>
        <v>10</v>
      </c>
      <c r="F308" s="18">
        <f>DATA_ΣΥΝΔΙΑΣΜΩΝ!K300</f>
        <v>10</v>
      </c>
      <c r="G308" s="18">
        <f t="shared" si="9"/>
        <v>20</v>
      </c>
      <c r="H308" s="26">
        <f>DATA_ΣΥΝΔΙΑΣΜΩΝ!H300</f>
        <v>283</v>
      </c>
      <c r="I308" s="20">
        <f>DATA_ΣΥΝΔΙΑΣΜΩΝ!L300</f>
        <v>11</v>
      </c>
      <c r="J308" s="18">
        <f>DATA_ΣΥΝΔΙΑΣΜΩΝ!M300</f>
        <v>18</v>
      </c>
      <c r="K308" s="18">
        <f>DATA_ΣΥΝΔΙΑΣΜΩΝ!N300</f>
        <v>131</v>
      </c>
      <c r="L308" s="18">
        <f>DATA_ΣΥΝΔΙΑΣΜΩΝ!O300</f>
        <v>70</v>
      </c>
      <c r="M308" s="21">
        <f>DATA_ΣΥΝΔΙΑΣΜΩΝ!P300</f>
        <v>53</v>
      </c>
      <c r="O308" s="3">
        <f t="shared" si="8"/>
        <v>1</v>
      </c>
    </row>
    <row r="309" spans="1:15" s="3" customFormat="1" ht="18" customHeight="1">
      <c r="A309" s="4" t="s">
        <v>308</v>
      </c>
      <c r="B309" s="16" t="str">
        <f>CONCATENATE(DATA_ΣΥΝΔΙΑΣΜΩΝ!B301," - ",DATA_ΣΥΝΔΙΑΣΜΩΝ!D301)</f>
        <v>300-2ο ΕΚΛ. ΔΙΑΜΕΡ. ΡΟΔΟΥ - ΔΗΜΟΣ ΡΟΔΟΥ</v>
      </c>
      <c r="C309" s="20">
        <f>DATA_ΣΥΝΔΙΑΣΜΩΝ!F301</f>
        <v>493</v>
      </c>
      <c r="D309" s="18">
        <f>DATA_ΣΥΝΔΙΑΣΜΩΝ!G301</f>
        <v>301</v>
      </c>
      <c r="E309" s="18">
        <f>DATA_ΣΥΝΔΙΑΣΜΩΝ!I301</f>
        <v>16</v>
      </c>
      <c r="F309" s="18">
        <f>DATA_ΣΥΝΔΙΑΣΜΩΝ!K301</f>
        <v>10</v>
      </c>
      <c r="G309" s="18">
        <f t="shared" si="9"/>
        <v>26</v>
      </c>
      <c r="H309" s="26">
        <f>DATA_ΣΥΝΔΙΑΣΜΩΝ!H301</f>
        <v>275</v>
      </c>
      <c r="I309" s="20">
        <f>DATA_ΣΥΝΔΙΑΣΜΩΝ!L301</f>
        <v>23</v>
      </c>
      <c r="J309" s="18">
        <f>DATA_ΣΥΝΔΙΑΣΜΩΝ!M301</f>
        <v>17</v>
      </c>
      <c r="K309" s="18">
        <f>DATA_ΣΥΝΔΙΑΣΜΩΝ!N301</f>
        <v>96</v>
      </c>
      <c r="L309" s="18">
        <f>DATA_ΣΥΝΔΙΑΣΜΩΝ!O301</f>
        <v>64</v>
      </c>
      <c r="M309" s="21">
        <f>DATA_ΣΥΝΔΙΑΣΜΩΝ!P301</f>
        <v>75</v>
      </c>
      <c r="O309" s="3">
        <f t="shared" si="8"/>
        <v>1</v>
      </c>
    </row>
    <row r="310" spans="1:15" s="3" customFormat="1" ht="18" customHeight="1">
      <c r="A310" s="4" t="s">
        <v>309</v>
      </c>
      <c r="B310" s="16" t="str">
        <f>CONCATENATE(DATA_ΣΥΝΔΙΑΣΜΩΝ!B302," - ",DATA_ΣΥΝΔΙΑΣΜΩΝ!D302)</f>
        <v>301-2ο ΕΚΛ. ΔΙΑΜΕΡ. ΡΟΔΟΥ - ΔΗΜΟΣ ΡΟΔΟΥ</v>
      </c>
      <c r="C310" s="20">
        <f>DATA_ΣΥΝΔΙΑΣΜΩΝ!F302</f>
        <v>481</v>
      </c>
      <c r="D310" s="18">
        <f>DATA_ΣΥΝΔΙΑΣΜΩΝ!G302</f>
        <v>290</v>
      </c>
      <c r="E310" s="18">
        <f>DATA_ΣΥΝΔΙΑΣΜΩΝ!I302</f>
        <v>9</v>
      </c>
      <c r="F310" s="18">
        <f>DATA_ΣΥΝΔΙΑΣΜΩΝ!K302</f>
        <v>5</v>
      </c>
      <c r="G310" s="18">
        <f t="shared" si="9"/>
        <v>14</v>
      </c>
      <c r="H310" s="26">
        <f>DATA_ΣΥΝΔΙΑΣΜΩΝ!H302</f>
        <v>276</v>
      </c>
      <c r="I310" s="20">
        <f>DATA_ΣΥΝΔΙΑΣΜΩΝ!L302</f>
        <v>23</v>
      </c>
      <c r="J310" s="18">
        <f>DATA_ΣΥΝΔΙΑΣΜΩΝ!M302</f>
        <v>12</v>
      </c>
      <c r="K310" s="18">
        <f>DATA_ΣΥΝΔΙΑΣΜΩΝ!N302</f>
        <v>115</v>
      </c>
      <c r="L310" s="18">
        <f>DATA_ΣΥΝΔΙΑΣΜΩΝ!O302</f>
        <v>62</v>
      </c>
      <c r="M310" s="21">
        <f>DATA_ΣΥΝΔΙΑΣΜΩΝ!P302</f>
        <v>64</v>
      </c>
      <c r="O310" s="3">
        <f t="shared" si="8"/>
        <v>1</v>
      </c>
    </row>
    <row r="311" spans="1:15" s="3" customFormat="1" ht="18" customHeight="1">
      <c r="A311" s="4" t="s">
        <v>310</v>
      </c>
      <c r="B311" s="16" t="str">
        <f>CONCATENATE(DATA_ΣΥΝΔΙΑΣΜΩΝ!B303," - ",DATA_ΣΥΝΔΙΑΣΜΩΝ!D303)</f>
        <v>302-2ο ΕΚΛ. ΔΙΑΜΕΡ. ΡΟΔΟΥ - ΔΗΜΟΣ ΡΟΔΟΥ</v>
      </c>
      <c r="C311" s="20">
        <f>DATA_ΣΥΝΔΙΑΣΜΩΝ!F303</f>
        <v>480</v>
      </c>
      <c r="D311" s="18">
        <f>DATA_ΣΥΝΔΙΑΣΜΩΝ!G303</f>
        <v>302</v>
      </c>
      <c r="E311" s="18">
        <f>DATA_ΣΥΝΔΙΑΣΜΩΝ!I303</f>
        <v>3</v>
      </c>
      <c r="F311" s="18">
        <f>DATA_ΣΥΝΔΙΑΣΜΩΝ!K303</f>
        <v>12</v>
      </c>
      <c r="G311" s="18">
        <f t="shared" si="9"/>
        <v>15</v>
      </c>
      <c r="H311" s="26">
        <f>DATA_ΣΥΝΔΙΑΣΜΩΝ!H303</f>
        <v>287</v>
      </c>
      <c r="I311" s="20">
        <f>DATA_ΣΥΝΔΙΑΣΜΩΝ!L303</f>
        <v>22</v>
      </c>
      <c r="J311" s="18">
        <f>DATA_ΣΥΝΔΙΑΣΜΩΝ!M303</f>
        <v>16</v>
      </c>
      <c r="K311" s="18">
        <f>DATA_ΣΥΝΔΙΑΣΜΩΝ!N303</f>
        <v>124</v>
      </c>
      <c r="L311" s="18">
        <f>DATA_ΣΥΝΔΙΑΣΜΩΝ!O303</f>
        <v>56</v>
      </c>
      <c r="M311" s="21">
        <f>DATA_ΣΥΝΔΙΑΣΜΩΝ!P303</f>
        <v>69</v>
      </c>
      <c r="O311" s="3">
        <f t="shared" si="8"/>
        <v>1</v>
      </c>
    </row>
    <row r="312" spans="1:15" s="3" customFormat="1" ht="18" customHeight="1">
      <c r="A312" s="4" t="s">
        <v>311</v>
      </c>
      <c r="B312" s="16" t="str">
        <f>CONCATENATE(DATA_ΣΥΝΔΙΑΣΜΩΝ!B304," - ",DATA_ΣΥΝΔΙΑΣΜΩΝ!D304)</f>
        <v>303-2ο ΕΚΛ. ΔΙΑΜΕΡ. ΡΟΔΟΥ - ΔΗΜΟΣ ΡΟΔΟΥ</v>
      </c>
      <c r="C312" s="20">
        <f>DATA_ΣΥΝΔΙΑΣΜΩΝ!F304</f>
        <v>4814</v>
      </c>
      <c r="D312" s="18">
        <f>DATA_ΣΥΝΔΙΑΣΜΩΝ!G304</f>
        <v>317</v>
      </c>
      <c r="E312" s="18">
        <f>DATA_ΣΥΝΔΙΑΣΜΩΝ!I304</f>
        <v>14</v>
      </c>
      <c r="F312" s="18">
        <f>DATA_ΣΥΝΔΙΑΣΜΩΝ!K304</f>
        <v>10</v>
      </c>
      <c r="G312" s="18">
        <f t="shared" si="9"/>
        <v>24</v>
      </c>
      <c r="H312" s="26">
        <f>DATA_ΣΥΝΔΙΑΣΜΩΝ!H304</f>
        <v>293</v>
      </c>
      <c r="I312" s="20">
        <f>DATA_ΣΥΝΔΙΑΣΜΩΝ!L304</f>
        <v>26</v>
      </c>
      <c r="J312" s="18">
        <f>DATA_ΣΥΝΔΙΑΣΜΩΝ!M304</f>
        <v>9</v>
      </c>
      <c r="K312" s="18">
        <f>DATA_ΣΥΝΔΙΑΣΜΩΝ!N304</f>
        <v>121</v>
      </c>
      <c r="L312" s="18">
        <f>DATA_ΣΥΝΔΙΑΣΜΩΝ!O304</f>
        <v>71</v>
      </c>
      <c r="M312" s="21">
        <f>DATA_ΣΥΝΔΙΑΣΜΩΝ!P304</f>
        <v>66</v>
      </c>
      <c r="O312" s="3">
        <f t="shared" si="8"/>
        <v>1</v>
      </c>
    </row>
    <row r="313" spans="1:15" s="3" customFormat="1" ht="18" customHeight="1">
      <c r="A313" s="4" t="s">
        <v>312</v>
      </c>
      <c r="B313" s="16" t="str">
        <f>CONCATENATE(DATA_ΣΥΝΔΙΑΣΜΩΝ!B305," - ",DATA_ΣΥΝΔΙΑΣΜΩΝ!D305)</f>
        <v>304-3ο ΕΚΛ. ΔΙΑΜΕΡ. ΡΟΔΟΥ - ΔΗΜΟΣ ΡΟΔΟΥ</v>
      </c>
      <c r="C313" s="20">
        <f>DATA_ΣΥΝΔΙΑΣΜΩΝ!F305</f>
        <v>500</v>
      </c>
      <c r="D313" s="18">
        <f>DATA_ΣΥΝΔΙΑΣΜΩΝ!G305</f>
        <v>312</v>
      </c>
      <c r="E313" s="18">
        <f>DATA_ΣΥΝΔΙΑΣΜΩΝ!I305</f>
        <v>8</v>
      </c>
      <c r="F313" s="18">
        <f>DATA_ΣΥΝΔΙΑΣΜΩΝ!K305</f>
        <v>7</v>
      </c>
      <c r="G313" s="18">
        <f t="shared" si="9"/>
        <v>15</v>
      </c>
      <c r="H313" s="26">
        <f>DATA_ΣΥΝΔΙΑΣΜΩΝ!H305</f>
        <v>297</v>
      </c>
      <c r="I313" s="20">
        <f>DATA_ΣΥΝΔΙΑΣΜΩΝ!L305</f>
        <v>17</v>
      </c>
      <c r="J313" s="18">
        <f>DATA_ΣΥΝΔΙΑΣΜΩΝ!M305</f>
        <v>17</v>
      </c>
      <c r="K313" s="18">
        <f>DATA_ΣΥΝΔΙΑΣΜΩΝ!N305</f>
        <v>137</v>
      </c>
      <c r="L313" s="18">
        <f>DATA_ΣΥΝΔΙΑΣΜΩΝ!O305</f>
        <v>76</v>
      </c>
      <c r="M313" s="21">
        <f>DATA_ΣΥΝΔΙΑΣΜΩΝ!P305</f>
        <v>50</v>
      </c>
      <c r="O313" s="3">
        <f t="shared" si="8"/>
        <v>1</v>
      </c>
    </row>
    <row r="314" spans="1:15" s="3" customFormat="1" ht="18" customHeight="1">
      <c r="A314" s="4" t="s">
        <v>313</v>
      </c>
      <c r="B314" s="16" t="str">
        <f>CONCATENATE(DATA_ΣΥΝΔΙΑΣΜΩΝ!B306," - ",DATA_ΣΥΝΔΙΑΣΜΩΝ!D306)</f>
        <v>305-3ο ΕΚΛ. ΔΙΑΜΕΡ. ΡΟΔΟΥ - ΔΗΜΟΣ ΡΟΔΟΥ</v>
      </c>
      <c r="C314" s="20">
        <f>DATA_ΣΥΝΔΙΑΣΜΩΝ!F306</f>
        <v>500</v>
      </c>
      <c r="D314" s="18">
        <f>DATA_ΣΥΝΔΙΑΣΜΩΝ!G306</f>
        <v>302</v>
      </c>
      <c r="E314" s="18">
        <f>DATA_ΣΥΝΔΙΑΣΜΩΝ!I306</f>
        <v>13</v>
      </c>
      <c r="F314" s="18">
        <f>DATA_ΣΥΝΔΙΑΣΜΩΝ!K306</f>
        <v>10</v>
      </c>
      <c r="G314" s="18">
        <f t="shared" si="9"/>
        <v>23</v>
      </c>
      <c r="H314" s="26">
        <f>DATA_ΣΥΝΔΙΑΣΜΩΝ!H306</f>
        <v>279</v>
      </c>
      <c r="I314" s="20">
        <f>DATA_ΣΥΝΔΙΑΣΜΩΝ!L306</f>
        <v>32</v>
      </c>
      <c r="J314" s="18">
        <f>DATA_ΣΥΝΔΙΑΣΜΩΝ!M306</f>
        <v>33</v>
      </c>
      <c r="K314" s="18">
        <f>DATA_ΣΥΝΔΙΑΣΜΩΝ!N306</f>
        <v>102</v>
      </c>
      <c r="L314" s="18">
        <f>DATA_ΣΥΝΔΙΑΣΜΩΝ!O306</f>
        <v>66</v>
      </c>
      <c r="M314" s="21">
        <f>DATA_ΣΥΝΔΙΑΣΜΩΝ!P306</f>
        <v>46</v>
      </c>
      <c r="O314" s="3">
        <f t="shared" si="8"/>
        <v>1</v>
      </c>
    </row>
    <row r="315" spans="1:15" s="3" customFormat="1" ht="18" customHeight="1">
      <c r="A315" s="4" t="s">
        <v>314</v>
      </c>
      <c r="B315" s="16" t="str">
        <f>CONCATENATE(DATA_ΣΥΝΔΙΑΣΜΩΝ!B307," - ",DATA_ΣΥΝΔΙΑΣΜΩΝ!D307)</f>
        <v>306-3ο ΕΚΛ. ΔΙΑΜΕΡ. ΡΟΔΟΥ - ΔΗΜΟΣ ΡΟΔΟΥ</v>
      </c>
      <c r="C315" s="20">
        <f>DATA_ΣΥΝΔΙΑΣΜΩΝ!F307</f>
        <v>500</v>
      </c>
      <c r="D315" s="18">
        <f>DATA_ΣΥΝΔΙΑΣΜΩΝ!G307</f>
        <v>307</v>
      </c>
      <c r="E315" s="18">
        <f>DATA_ΣΥΝΔΙΑΣΜΩΝ!I307</f>
        <v>11</v>
      </c>
      <c r="F315" s="18">
        <f>DATA_ΣΥΝΔΙΑΣΜΩΝ!K307</f>
        <v>13</v>
      </c>
      <c r="G315" s="18">
        <f t="shared" si="9"/>
        <v>24</v>
      </c>
      <c r="H315" s="26">
        <f>DATA_ΣΥΝΔΙΑΣΜΩΝ!H307</f>
        <v>283</v>
      </c>
      <c r="I315" s="20">
        <f>DATA_ΣΥΝΔΙΑΣΜΩΝ!L307</f>
        <v>29</v>
      </c>
      <c r="J315" s="18">
        <f>DATA_ΣΥΝΔΙΑΣΜΩΝ!M307</f>
        <v>19</v>
      </c>
      <c r="K315" s="18">
        <f>DATA_ΣΥΝΔΙΑΣΜΩΝ!N307</f>
        <v>107</v>
      </c>
      <c r="L315" s="18">
        <f>DATA_ΣΥΝΔΙΑΣΜΩΝ!O307</f>
        <v>71</v>
      </c>
      <c r="M315" s="21">
        <f>DATA_ΣΥΝΔΙΑΣΜΩΝ!P307</f>
        <v>57</v>
      </c>
      <c r="O315" s="3">
        <f t="shared" si="8"/>
        <v>1</v>
      </c>
    </row>
    <row r="316" spans="1:15" s="3" customFormat="1" ht="18" customHeight="1">
      <c r="A316" s="4" t="s">
        <v>315</v>
      </c>
      <c r="B316" s="16" t="str">
        <f>CONCATENATE(DATA_ΣΥΝΔΙΑΣΜΩΝ!B308," - ",DATA_ΣΥΝΔΙΑΣΜΩΝ!D308)</f>
        <v>307-3ο ΕΚΛ. ΔΙΑΜΕΡ. ΡΟΔΟΥ - ΔΗΜΟΣ ΡΟΔΟΥ</v>
      </c>
      <c r="C316" s="20">
        <f>DATA_ΣΥΝΔΙΑΣΜΩΝ!F308</f>
        <v>506</v>
      </c>
      <c r="D316" s="18">
        <f>DATA_ΣΥΝΔΙΑΣΜΩΝ!G308</f>
        <v>311</v>
      </c>
      <c r="E316" s="18">
        <f>DATA_ΣΥΝΔΙΑΣΜΩΝ!I308</f>
        <v>14</v>
      </c>
      <c r="F316" s="18">
        <f>DATA_ΣΥΝΔΙΑΣΜΩΝ!K308</f>
        <v>11</v>
      </c>
      <c r="G316" s="18">
        <f t="shared" si="9"/>
        <v>25</v>
      </c>
      <c r="H316" s="26">
        <f>DATA_ΣΥΝΔΙΑΣΜΩΝ!H308</f>
        <v>286</v>
      </c>
      <c r="I316" s="20">
        <f>DATA_ΣΥΝΔΙΑΣΜΩΝ!L308</f>
        <v>20</v>
      </c>
      <c r="J316" s="18">
        <f>DATA_ΣΥΝΔΙΑΣΜΩΝ!M308</f>
        <v>15</v>
      </c>
      <c r="K316" s="18">
        <f>DATA_ΣΥΝΔΙΑΣΜΩΝ!N308</f>
        <v>120</v>
      </c>
      <c r="L316" s="18">
        <f>DATA_ΣΥΝΔΙΑΣΜΩΝ!O308</f>
        <v>70</v>
      </c>
      <c r="M316" s="21">
        <f>DATA_ΣΥΝΔΙΑΣΜΩΝ!P308</f>
        <v>61</v>
      </c>
      <c r="O316" s="3">
        <f t="shared" si="8"/>
        <v>1</v>
      </c>
    </row>
    <row r="317" spans="1:15" s="3" customFormat="1" ht="18" customHeight="1">
      <c r="A317" s="4" t="s">
        <v>316</v>
      </c>
      <c r="B317" s="16" t="str">
        <f>CONCATENATE(DATA_ΣΥΝΔΙΑΣΜΩΝ!B309," - ",DATA_ΣΥΝΔΙΑΣΜΩΝ!D309)</f>
        <v>308-3ο ΕΚΛ. ΔΙΑΜΕΡ. ΡΟΔΟΥ - ΔΗΜΟΣ ΡΟΔΟΥ</v>
      </c>
      <c r="C317" s="20">
        <f>DATA_ΣΥΝΔΙΑΣΜΩΝ!F309</f>
        <v>508</v>
      </c>
      <c r="D317" s="18">
        <f>DATA_ΣΥΝΔΙΑΣΜΩΝ!G309</f>
        <v>210</v>
      </c>
      <c r="E317" s="18">
        <f>DATA_ΣΥΝΔΙΑΣΜΩΝ!I309</f>
        <v>15</v>
      </c>
      <c r="F317" s="18">
        <f>DATA_ΣΥΝΔΙΑΣΜΩΝ!K309</f>
        <v>5</v>
      </c>
      <c r="G317" s="18">
        <f t="shared" si="9"/>
        <v>20</v>
      </c>
      <c r="H317" s="26">
        <f>DATA_ΣΥΝΔΙΑΣΜΩΝ!H309</f>
        <v>190</v>
      </c>
      <c r="I317" s="20">
        <f>DATA_ΣΥΝΔΙΑΣΜΩΝ!L309</f>
        <v>13</v>
      </c>
      <c r="J317" s="18">
        <f>DATA_ΣΥΝΔΙΑΣΜΩΝ!M309</f>
        <v>9</v>
      </c>
      <c r="K317" s="18">
        <f>DATA_ΣΥΝΔΙΑΣΜΩΝ!N309</f>
        <v>85</v>
      </c>
      <c r="L317" s="18">
        <f>DATA_ΣΥΝΔΙΑΣΜΩΝ!O309</f>
        <v>42</v>
      </c>
      <c r="M317" s="21">
        <f>DATA_ΣΥΝΔΙΑΣΜΩΝ!P309</f>
        <v>41</v>
      </c>
      <c r="O317" s="3">
        <f t="shared" si="8"/>
        <v>1</v>
      </c>
    </row>
    <row r="318" spans="1:15" s="3" customFormat="1" ht="18" customHeight="1">
      <c r="A318" s="4" t="s">
        <v>317</v>
      </c>
      <c r="B318" s="16" t="str">
        <f>CONCATENATE(DATA_ΣΥΝΔΙΑΣΜΩΝ!B310," - ",DATA_ΣΥΝΔΙΑΣΜΩΝ!D310)</f>
        <v>309-3ο ΕΚΛ. ΔΙΑΜΕΡ. ΡΟΔΟΥ - ΔΗΜΟΣ ΡΟΔΟΥ</v>
      </c>
      <c r="C318" s="20">
        <f>DATA_ΣΥΝΔΙΑΣΜΩΝ!F310</f>
        <v>500</v>
      </c>
      <c r="D318" s="18">
        <f>DATA_ΣΥΝΔΙΑΣΜΩΝ!G310</f>
        <v>192</v>
      </c>
      <c r="E318" s="18">
        <f>DATA_ΣΥΝΔΙΑΣΜΩΝ!I310</f>
        <v>6</v>
      </c>
      <c r="F318" s="18">
        <f>DATA_ΣΥΝΔΙΑΣΜΩΝ!K310</f>
        <v>7</v>
      </c>
      <c r="G318" s="18">
        <f t="shared" si="9"/>
        <v>13</v>
      </c>
      <c r="H318" s="26">
        <f>DATA_ΣΥΝΔΙΑΣΜΩΝ!H310</f>
        <v>179</v>
      </c>
      <c r="I318" s="20">
        <f>DATA_ΣΥΝΔΙΑΣΜΩΝ!L310</f>
        <v>10</v>
      </c>
      <c r="J318" s="18">
        <f>DATA_ΣΥΝΔΙΑΣΜΩΝ!M310</f>
        <v>17</v>
      </c>
      <c r="K318" s="18">
        <f>DATA_ΣΥΝΔΙΑΣΜΩΝ!N310</f>
        <v>87</v>
      </c>
      <c r="L318" s="18">
        <f>DATA_ΣΥΝΔΙΑΣΜΩΝ!O310</f>
        <v>41</v>
      </c>
      <c r="M318" s="21">
        <f>DATA_ΣΥΝΔΙΑΣΜΩΝ!P310</f>
        <v>24</v>
      </c>
      <c r="O318" s="3">
        <f t="shared" si="8"/>
        <v>1</v>
      </c>
    </row>
    <row r="319" spans="1:15" s="3" customFormat="1" ht="18" customHeight="1">
      <c r="A319" s="4" t="s">
        <v>318</v>
      </c>
      <c r="B319" s="16" t="str">
        <f>CONCATENATE(DATA_ΣΥΝΔΙΑΣΜΩΝ!B311," - ",DATA_ΣΥΝΔΙΑΣΜΩΝ!D311)</f>
        <v>310-3ο ΕΚΛ. ΔΙΑΜΕΡ. ΡΟΔΟΥ - ΔΗΜΟΣ ΡΟΔΟΥ</v>
      </c>
      <c r="C319" s="20">
        <f>DATA_ΣΥΝΔΙΑΣΜΩΝ!F311</f>
        <v>502</v>
      </c>
      <c r="D319" s="18">
        <f>DATA_ΣΥΝΔΙΑΣΜΩΝ!G311</f>
        <v>203</v>
      </c>
      <c r="E319" s="18">
        <f>DATA_ΣΥΝΔΙΑΣΜΩΝ!I311</f>
        <v>12</v>
      </c>
      <c r="F319" s="18">
        <f>DATA_ΣΥΝΔΙΑΣΜΩΝ!K311</f>
        <v>4</v>
      </c>
      <c r="G319" s="18">
        <f t="shared" si="9"/>
        <v>16</v>
      </c>
      <c r="H319" s="26">
        <f>DATA_ΣΥΝΔΙΑΣΜΩΝ!H311</f>
        <v>187</v>
      </c>
      <c r="I319" s="20">
        <f>DATA_ΣΥΝΔΙΑΣΜΩΝ!L311</f>
        <v>13</v>
      </c>
      <c r="J319" s="18">
        <f>DATA_ΣΥΝΔΙΑΣΜΩΝ!M311</f>
        <v>10</v>
      </c>
      <c r="K319" s="18">
        <f>DATA_ΣΥΝΔΙΑΣΜΩΝ!N311</f>
        <v>63</v>
      </c>
      <c r="L319" s="18">
        <f>DATA_ΣΥΝΔΙΑΣΜΩΝ!O311</f>
        <v>46</v>
      </c>
      <c r="M319" s="21">
        <f>DATA_ΣΥΝΔΙΑΣΜΩΝ!P311</f>
        <v>55</v>
      </c>
      <c r="O319" s="3">
        <f t="shared" si="8"/>
        <v>1</v>
      </c>
    </row>
    <row r="320" spans="1:15" s="3" customFormat="1" ht="18" customHeight="1">
      <c r="A320" s="4" t="s">
        <v>319</v>
      </c>
      <c r="B320" s="16" t="str">
        <f>CONCATENATE(DATA_ΣΥΝΔΙΑΣΜΩΝ!B312," - ",DATA_ΣΥΝΔΙΑΣΜΩΝ!D312)</f>
        <v>311-3ο ΕΚΛ. ΔΙΑΜΕΡ. ΡΟΔΟΥ - ΔΗΜΟΣ ΡΟΔΟΥ</v>
      </c>
      <c r="C320" s="20">
        <f>DATA_ΣΥΝΔΙΑΣΜΩΝ!F312</f>
        <v>501</v>
      </c>
      <c r="D320" s="18">
        <f>DATA_ΣΥΝΔΙΑΣΜΩΝ!G312</f>
        <v>208</v>
      </c>
      <c r="E320" s="18">
        <f>DATA_ΣΥΝΔΙΑΣΜΩΝ!I312</f>
        <v>8</v>
      </c>
      <c r="F320" s="18">
        <f>DATA_ΣΥΝΔΙΑΣΜΩΝ!K312</f>
        <v>5</v>
      </c>
      <c r="G320" s="18">
        <f t="shared" si="9"/>
        <v>13</v>
      </c>
      <c r="H320" s="26">
        <f>DATA_ΣΥΝΔΙΑΣΜΩΝ!H312</f>
        <v>195</v>
      </c>
      <c r="I320" s="20">
        <f>DATA_ΣΥΝΔΙΑΣΜΩΝ!L312</f>
        <v>15</v>
      </c>
      <c r="J320" s="18">
        <f>DATA_ΣΥΝΔΙΑΣΜΩΝ!M312</f>
        <v>16</v>
      </c>
      <c r="K320" s="18">
        <f>DATA_ΣΥΝΔΙΑΣΜΩΝ!N312</f>
        <v>94</v>
      </c>
      <c r="L320" s="18">
        <f>DATA_ΣΥΝΔΙΑΣΜΩΝ!O312</f>
        <v>35</v>
      </c>
      <c r="M320" s="21">
        <f>DATA_ΣΥΝΔΙΑΣΜΩΝ!P312</f>
        <v>35</v>
      </c>
      <c r="O320" s="3">
        <f t="shared" si="8"/>
        <v>1</v>
      </c>
    </row>
    <row r="321" spans="1:15" s="3" customFormat="1" ht="18" customHeight="1">
      <c r="A321" s="4" t="s">
        <v>320</v>
      </c>
      <c r="B321" s="16" t="str">
        <f>CONCATENATE(DATA_ΣΥΝΔΙΑΣΜΩΝ!B313," - ",DATA_ΣΥΝΔΙΑΣΜΩΝ!D313)</f>
        <v>312-3ο ΕΚΛ. ΔΙΑΜΕΡ. ΡΟΔΟΥ - ΔΗΜΟΣ ΡΟΔΟΥ</v>
      </c>
      <c r="C321" s="20">
        <f>DATA_ΣΥΝΔΙΑΣΜΩΝ!F313</f>
        <v>500</v>
      </c>
      <c r="D321" s="18">
        <f>DATA_ΣΥΝΔΙΑΣΜΩΝ!G313</f>
        <v>201</v>
      </c>
      <c r="E321" s="18">
        <f>DATA_ΣΥΝΔΙΑΣΜΩΝ!I313</f>
        <v>10</v>
      </c>
      <c r="F321" s="18">
        <f>DATA_ΣΥΝΔΙΑΣΜΩΝ!K313</f>
        <v>3</v>
      </c>
      <c r="G321" s="18">
        <f t="shared" si="9"/>
        <v>13</v>
      </c>
      <c r="H321" s="26">
        <f>DATA_ΣΥΝΔΙΑΣΜΩΝ!H313</f>
        <v>188</v>
      </c>
      <c r="I321" s="20">
        <f>DATA_ΣΥΝΔΙΑΣΜΩΝ!L313</f>
        <v>17</v>
      </c>
      <c r="J321" s="18">
        <f>DATA_ΣΥΝΔΙΑΣΜΩΝ!M313</f>
        <v>10</v>
      </c>
      <c r="K321" s="18">
        <f>DATA_ΣΥΝΔΙΑΣΜΩΝ!N313</f>
        <v>73</v>
      </c>
      <c r="L321" s="18">
        <f>DATA_ΣΥΝΔΙΑΣΜΩΝ!O313</f>
        <v>42</v>
      </c>
      <c r="M321" s="21">
        <f>DATA_ΣΥΝΔΙΑΣΜΩΝ!P313</f>
        <v>46</v>
      </c>
      <c r="O321" s="3">
        <f t="shared" si="8"/>
        <v>1</v>
      </c>
    </row>
    <row r="322" spans="1:15" s="3" customFormat="1" ht="18" customHeight="1">
      <c r="A322" s="4" t="s">
        <v>321</v>
      </c>
      <c r="B322" s="16" t="str">
        <f>CONCATENATE(DATA_ΣΥΝΔΙΑΣΜΩΝ!B314," - ",DATA_ΣΥΝΔΙΑΣΜΩΝ!D314)</f>
        <v>313-3ο ΕΚΛ. ΔΙΑΜΕΡ. ΡΟΔΟΥ - ΔΗΜΟΣ ΡΟΔΟΥ</v>
      </c>
      <c r="C322" s="20">
        <f>DATA_ΣΥΝΔΙΑΣΜΩΝ!F314</f>
        <v>501</v>
      </c>
      <c r="D322" s="18">
        <f>DATA_ΣΥΝΔΙΑΣΜΩΝ!G314</f>
        <v>296</v>
      </c>
      <c r="E322" s="18">
        <f>DATA_ΣΥΝΔΙΑΣΜΩΝ!I314</f>
        <v>13</v>
      </c>
      <c r="F322" s="18">
        <f>DATA_ΣΥΝΔΙΑΣΜΩΝ!K314</f>
        <v>9</v>
      </c>
      <c r="G322" s="18">
        <f t="shared" si="9"/>
        <v>22</v>
      </c>
      <c r="H322" s="26">
        <f>DATA_ΣΥΝΔΙΑΣΜΩΝ!H314</f>
        <v>274</v>
      </c>
      <c r="I322" s="20">
        <f>DATA_ΣΥΝΔΙΑΣΜΩΝ!L314</f>
        <v>27</v>
      </c>
      <c r="J322" s="18">
        <f>DATA_ΣΥΝΔΙΑΣΜΩΝ!M314</f>
        <v>8</v>
      </c>
      <c r="K322" s="18">
        <f>DATA_ΣΥΝΔΙΑΣΜΩΝ!N314</f>
        <v>103</v>
      </c>
      <c r="L322" s="18">
        <f>DATA_ΣΥΝΔΙΑΣΜΩΝ!O314</f>
        <v>70</v>
      </c>
      <c r="M322" s="21">
        <f>DATA_ΣΥΝΔΙΑΣΜΩΝ!P314</f>
        <v>66</v>
      </c>
      <c r="O322" s="3">
        <f t="shared" si="8"/>
        <v>1</v>
      </c>
    </row>
    <row r="323" spans="1:15" s="3" customFormat="1" ht="18" customHeight="1">
      <c r="A323" s="4" t="s">
        <v>322</v>
      </c>
      <c r="B323" s="16" t="str">
        <f>CONCATENATE(DATA_ΣΥΝΔΙΑΣΜΩΝ!B315," - ",DATA_ΣΥΝΔΙΑΣΜΩΝ!D315)</f>
        <v>314-3ο ΕΚΛ. ΔΙΑΜΕΡ. ΡΟΔΟΥ - ΔΗΜΟΣ ΡΟΔΟΥ</v>
      </c>
      <c r="C323" s="20">
        <f>DATA_ΣΥΝΔΙΑΣΜΩΝ!F315</f>
        <v>504</v>
      </c>
      <c r="D323" s="18">
        <f>DATA_ΣΥΝΔΙΑΣΜΩΝ!G315</f>
        <v>331</v>
      </c>
      <c r="E323" s="18">
        <f>DATA_ΣΥΝΔΙΑΣΜΩΝ!I315</f>
        <v>12</v>
      </c>
      <c r="F323" s="18">
        <f>DATA_ΣΥΝΔΙΑΣΜΩΝ!K315</f>
        <v>10</v>
      </c>
      <c r="G323" s="18">
        <f t="shared" si="9"/>
        <v>22</v>
      </c>
      <c r="H323" s="26">
        <f>DATA_ΣΥΝΔΙΑΣΜΩΝ!H315</f>
        <v>309</v>
      </c>
      <c r="I323" s="20">
        <f>DATA_ΣΥΝΔΙΑΣΜΩΝ!L315</f>
        <v>24</v>
      </c>
      <c r="J323" s="18">
        <f>DATA_ΣΥΝΔΙΑΣΜΩΝ!M315</f>
        <v>23</v>
      </c>
      <c r="K323" s="18">
        <f>DATA_ΣΥΝΔΙΑΣΜΩΝ!N315</f>
        <v>123</v>
      </c>
      <c r="L323" s="18">
        <f>DATA_ΣΥΝΔΙΑΣΜΩΝ!O315</f>
        <v>82</v>
      </c>
      <c r="M323" s="21">
        <f>DATA_ΣΥΝΔΙΑΣΜΩΝ!P315</f>
        <v>57</v>
      </c>
      <c r="O323" s="3">
        <f t="shared" si="8"/>
        <v>1</v>
      </c>
    </row>
    <row r="324" spans="1:15" s="3" customFormat="1" ht="18" customHeight="1">
      <c r="A324" s="4" t="s">
        <v>323</v>
      </c>
      <c r="B324" s="16" t="str">
        <f>CONCATENATE(DATA_ΣΥΝΔΙΑΣΜΩΝ!B316," - ",DATA_ΣΥΝΔΙΑΣΜΩΝ!D316)</f>
        <v>315-4ο ΕΚΛ. ΔΙΑΜΕΡ. ΡΟΔΟΥ - ΔΗΜΟΣ ΡΟΔΟΥ</v>
      </c>
      <c r="C324" s="20">
        <f>DATA_ΣΥΝΔΙΑΣΜΩΝ!F316</f>
        <v>493</v>
      </c>
      <c r="D324" s="18">
        <f>DATA_ΣΥΝΔΙΑΣΜΩΝ!G316</f>
        <v>324</v>
      </c>
      <c r="E324" s="18">
        <f>DATA_ΣΥΝΔΙΑΣΜΩΝ!I316</f>
        <v>8</v>
      </c>
      <c r="F324" s="18">
        <f>DATA_ΣΥΝΔΙΑΣΜΩΝ!K316</f>
        <v>11</v>
      </c>
      <c r="G324" s="18">
        <f t="shared" si="9"/>
        <v>19</v>
      </c>
      <c r="H324" s="26">
        <f>DATA_ΣΥΝΔΙΑΣΜΩΝ!H316</f>
        <v>305</v>
      </c>
      <c r="I324" s="20">
        <f>DATA_ΣΥΝΔΙΑΣΜΩΝ!L316</f>
        <v>26</v>
      </c>
      <c r="J324" s="18">
        <f>DATA_ΣΥΝΔΙΑΣΜΩΝ!M316</f>
        <v>20</v>
      </c>
      <c r="K324" s="18">
        <f>DATA_ΣΥΝΔΙΑΣΜΩΝ!N316</f>
        <v>107</v>
      </c>
      <c r="L324" s="18">
        <f>DATA_ΣΥΝΔΙΑΣΜΩΝ!O316</f>
        <v>97</v>
      </c>
      <c r="M324" s="21">
        <f>DATA_ΣΥΝΔΙΑΣΜΩΝ!P316</f>
        <v>55</v>
      </c>
      <c r="O324" s="3">
        <f t="shared" si="8"/>
        <v>1</v>
      </c>
    </row>
    <row r="325" spans="1:15" s="3" customFormat="1" ht="18" customHeight="1">
      <c r="A325" s="4" t="s">
        <v>324</v>
      </c>
      <c r="B325" s="16" t="str">
        <f>CONCATENATE(DATA_ΣΥΝΔΙΑΣΜΩΝ!B317," - ",DATA_ΣΥΝΔΙΑΣΜΩΝ!D317)</f>
        <v>316-4ο ΕΚΛ. ΔΙΑΜΕΡ. ΡΟΔΟΥ - ΔΗΜΟΣ ΡΟΔΟΥ</v>
      </c>
      <c r="C325" s="20">
        <f>DATA_ΣΥΝΔΙΑΣΜΩΝ!F317</f>
        <v>494</v>
      </c>
      <c r="D325" s="18">
        <f>DATA_ΣΥΝΔΙΑΣΜΩΝ!G317</f>
        <v>301</v>
      </c>
      <c r="E325" s="18">
        <f>DATA_ΣΥΝΔΙΑΣΜΩΝ!I317</f>
        <v>17</v>
      </c>
      <c r="F325" s="18">
        <f>DATA_ΣΥΝΔΙΑΣΜΩΝ!K317</f>
        <v>11</v>
      </c>
      <c r="G325" s="18">
        <f t="shared" si="9"/>
        <v>28</v>
      </c>
      <c r="H325" s="26">
        <f>DATA_ΣΥΝΔΙΑΣΜΩΝ!H317</f>
        <v>273</v>
      </c>
      <c r="I325" s="20">
        <f>DATA_ΣΥΝΔΙΑΣΜΩΝ!L317</f>
        <v>29</v>
      </c>
      <c r="J325" s="18">
        <f>DATA_ΣΥΝΔΙΑΣΜΩΝ!M317</f>
        <v>13</v>
      </c>
      <c r="K325" s="18">
        <f>DATA_ΣΥΝΔΙΑΣΜΩΝ!N317</f>
        <v>95</v>
      </c>
      <c r="L325" s="18">
        <f>DATA_ΣΥΝΔΙΑΣΜΩΝ!O317</f>
        <v>73</v>
      </c>
      <c r="M325" s="21">
        <f>DATA_ΣΥΝΔΙΑΣΜΩΝ!P317</f>
        <v>63</v>
      </c>
      <c r="O325" s="3">
        <f t="shared" si="8"/>
        <v>1</v>
      </c>
    </row>
    <row r="326" spans="1:15" s="3" customFormat="1" ht="18" customHeight="1">
      <c r="A326" s="4" t="s">
        <v>325</v>
      </c>
      <c r="B326" s="16" t="str">
        <f>CONCATENATE(DATA_ΣΥΝΔΙΑΣΜΩΝ!B318," - ",DATA_ΣΥΝΔΙΑΣΜΩΝ!D318)</f>
        <v>317-4ο ΕΚΛ. ΔΙΑΜΕΡ. ΡΟΔΟΥ - ΔΗΜΟΣ ΡΟΔΟΥ</v>
      </c>
      <c r="C326" s="20">
        <f>DATA_ΣΥΝΔΙΑΣΜΩΝ!F318</f>
        <v>525</v>
      </c>
      <c r="D326" s="18">
        <f>DATA_ΣΥΝΔΙΑΣΜΩΝ!G318</f>
        <v>321</v>
      </c>
      <c r="E326" s="18">
        <f>DATA_ΣΥΝΔΙΑΣΜΩΝ!I318</f>
        <v>12</v>
      </c>
      <c r="F326" s="18">
        <f>DATA_ΣΥΝΔΙΑΣΜΩΝ!K318</f>
        <v>4</v>
      </c>
      <c r="G326" s="18">
        <f t="shared" si="9"/>
        <v>16</v>
      </c>
      <c r="H326" s="26">
        <f>DATA_ΣΥΝΔΙΑΣΜΩΝ!H318</f>
        <v>305</v>
      </c>
      <c r="I326" s="20">
        <f>DATA_ΣΥΝΔΙΑΣΜΩΝ!L318</f>
        <v>25</v>
      </c>
      <c r="J326" s="18">
        <f>DATA_ΣΥΝΔΙΑΣΜΩΝ!M318</f>
        <v>16</v>
      </c>
      <c r="K326" s="18">
        <f>DATA_ΣΥΝΔΙΑΣΜΩΝ!N318</f>
        <v>121</v>
      </c>
      <c r="L326" s="18">
        <f>DATA_ΣΥΝΔΙΑΣΜΩΝ!O318</f>
        <v>74</v>
      </c>
      <c r="M326" s="21">
        <f>DATA_ΣΥΝΔΙΑΣΜΩΝ!P318</f>
        <v>69</v>
      </c>
      <c r="O326" s="3">
        <f t="shared" si="8"/>
        <v>1</v>
      </c>
    </row>
    <row r="327" spans="1:15" s="3" customFormat="1" ht="18" customHeight="1">
      <c r="A327" s="4" t="s">
        <v>326</v>
      </c>
      <c r="B327" s="16" t="str">
        <f>CONCATENATE(DATA_ΣΥΝΔΙΑΣΜΩΝ!B319," - ",DATA_ΣΥΝΔΙΑΣΜΩΝ!D319)</f>
        <v>318-4ο ΕΚΛ. ΔΙΑΜΕΡ. ΡΟΔΟΥ - ΔΗΜΟΣ ΡΟΔΟΥ</v>
      </c>
      <c r="C327" s="20">
        <f>DATA_ΣΥΝΔΙΑΣΜΩΝ!F319</f>
        <v>512</v>
      </c>
      <c r="D327" s="18">
        <f>DATA_ΣΥΝΔΙΑΣΜΩΝ!G319</f>
        <v>338</v>
      </c>
      <c r="E327" s="18">
        <f>DATA_ΣΥΝΔΙΑΣΜΩΝ!I319</f>
        <v>20</v>
      </c>
      <c r="F327" s="18">
        <f>DATA_ΣΥΝΔΙΑΣΜΩΝ!K319</f>
        <v>12</v>
      </c>
      <c r="G327" s="18">
        <f t="shared" si="9"/>
        <v>32</v>
      </c>
      <c r="H327" s="26">
        <f>DATA_ΣΥΝΔΙΑΣΜΩΝ!H319</f>
        <v>306</v>
      </c>
      <c r="I327" s="20">
        <f>DATA_ΣΥΝΔΙΑΣΜΩΝ!L319</f>
        <v>23</v>
      </c>
      <c r="J327" s="18">
        <f>DATA_ΣΥΝΔΙΑΣΜΩΝ!M319</f>
        <v>17</v>
      </c>
      <c r="K327" s="18">
        <f>DATA_ΣΥΝΔΙΑΣΜΩΝ!N319</f>
        <v>119</v>
      </c>
      <c r="L327" s="18">
        <f>DATA_ΣΥΝΔΙΑΣΜΩΝ!O319</f>
        <v>77</v>
      </c>
      <c r="M327" s="21">
        <f>DATA_ΣΥΝΔΙΑΣΜΩΝ!P319</f>
        <v>70</v>
      </c>
      <c r="O327" s="3">
        <f t="shared" si="8"/>
        <v>1</v>
      </c>
    </row>
    <row r="328" spans="1:15" s="3" customFormat="1" ht="18" customHeight="1">
      <c r="A328" s="4" t="s">
        <v>327</v>
      </c>
      <c r="B328" s="16" t="str">
        <f>CONCATENATE(DATA_ΣΥΝΔΙΑΣΜΩΝ!B320," - ",DATA_ΣΥΝΔΙΑΣΜΩΝ!D320)</f>
        <v>319-4ο ΕΚΛ. ΔΙΑΜΕΡ. ΡΟΔΟΥ - ΔΗΜΟΣ ΡΟΔΟΥ</v>
      </c>
      <c r="C328" s="20">
        <f>DATA_ΣΥΝΔΙΑΣΜΩΝ!F320</f>
        <v>491</v>
      </c>
      <c r="D328" s="18">
        <f>DATA_ΣΥΝΔΙΑΣΜΩΝ!G320</f>
        <v>298</v>
      </c>
      <c r="E328" s="18">
        <f>DATA_ΣΥΝΔΙΑΣΜΩΝ!I320</f>
        <v>11</v>
      </c>
      <c r="F328" s="18">
        <f>DATA_ΣΥΝΔΙΑΣΜΩΝ!K320</f>
        <v>5</v>
      </c>
      <c r="G328" s="18">
        <f t="shared" si="9"/>
        <v>16</v>
      </c>
      <c r="H328" s="26">
        <f>DATA_ΣΥΝΔΙΑΣΜΩΝ!H320</f>
        <v>282</v>
      </c>
      <c r="I328" s="20">
        <f>DATA_ΣΥΝΔΙΑΣΜΩΝ!L320</f>
        <v>24</v>
      </c>
      <c r="J328" s="18">
        <f>DATA_ΣΥΝΔΙΑΣΜΩΝ!M320</f>
        <v>17</v>
      </c>
      <c r="K328" s="18">
        <f>DATA_ΣΥΝΔΙΑΣΜΩΝ!N320</f>
        <v>105</v>
      </c>
      <c r="L328" s="18">
        <f>DATA_ΣΥΝΔΙΑΣΜΩΝ!O320</f>
        <v>81</v>
      </c>
      <c r="M328" s="21">
        <f>DATA_ΣΥΝΔΙΑΣΜΩΝ!P320</f>
        <v>55</v>
      </c>
      <c r="O328" s="3">
        <f t="shared" si="8"/>
        <v>1</v>
      </c>
    </row>
    <row r="329" spans="1:15" s="3" customFormat="1" ht="18" customHeight="1">
      <c r="A329" s="4" t="s">
        <v>328</v>
      </c>
      <c r="B329" s="16" t="str">
        <f>CONCATENATE(DATA_ΣΥΝΔΙΑΣΜΩΝ!B321," - ",DATA_ΣΥΝΔΙΑΣΜΩΝ!D321)</f>
        <v>320-4ο ΕΚΛ. ΔΙΑΜΕΡ. ΡΟΔΟΥ - ΔΗΜΟΣ ΡΟΔΟΥ</v>
      </c>
      <c r="C329" s="20">
        <f>DATA_ΣΥΝΔΙΑΣΜΩΝ!F321</f>
        <v>491</v>
      </c>
      <c r="D329" s="18">
        <f>DATA_ΣΥΝΔΙΑΣΜΩΝ!G321</f>
        <v>318</v>
      </c>
      <c r="E329" s="18">
        <f>DATA_ΣΥΝΔΙΑΣΜΩΝ!I321</f>
        <v>14</v>
      </c>
      <c r="F329" s="18">
        <f>DATA_ΣΥΝΔΙΑΣΜΩΝ!K321</f>
        <v>11</v>
      </c>
      <c r="G329" s="18">
        <f t="shared" si="9"/>
        <v>25</v>
      </c>
      <c r="H329" s="26">
        <f>DATA_ΣΥΝΔΙΑΣΜΩΝ!H321</f>
        <v>293</v>
      </c>
      <c r="I329" s="20">
        <f>DATA_ΣΥΝΔΙΑΣΜΩΝ!L321</f>
        <v>22</v>
      </c>
      <c r="J329" s="18">
        <f>DATA_ΣΥΝΔΙΑΣΜΩΝ!M321</f>
        <v>17</v>
      </c>
      <c r="K329" s="18">
        <f>DATA_ΣΥΝΔΙΑΣΜΩΝ!N321</f>
        <v>121</v>
      </c>
      <c r="L329" s="18">
        <f>DATA_ΣΥΝΔΙΑΣΜΩΝ!O321</f>
        <v>74</v>
      </c>
      <c r="M329" s="21">
        <f>DATA_ΣΥΝΔΙΑΣΜΩΝ!P321</f>
        <v>59</v>
      </c>
      <c r="O329" s="3">
        <f t="shared" si="8"/>
        <v>1</v>
      </c>
    </row>
    <row r="330" spans="1:15" s="3" customFormat="1" ht="18" customHeight="1">
      <c r="A330" s="4" t="s">
        <v>329</v>
      </c>
      <c r="B330" s="16" t="str">
        <f>CONCATENATE(DATA_ΣΥΝΔΙΑΣΜΩΝ!B322," - ",DATA_ΣΥΝΔΙΑΣΜΩΝ!D322)</f>
        <v>321-4ο ΕΚΛ. ΔΙΑΜΕΡ. ΡΟΔΟΥ - ΔΗΜΟΣ ΡΟΔΟΥ</v>
      </c>
      <c r="C330" s="20">
        <f>DATA_ΣΥΝΔΙΑΣΜΩΝ!F322</f>
        <v>492</v>
      </c>
      <c r="D330" s="18">
        <f>DATA_ΣΥΝΔΙΑΣΜΩΝ!G322</f>
        <v>303</v>
      </c>
      <c r="E330" s="18">
        <f>DATA_ΣΥΝΔΙΑΣΜΩΝ!I322</f>
        <v>18</v>
      </c>
      <c r="F330" s="18">
        <f>DATA_ΣΥΝΔΙΑΣΜΩΝ!K322</f>
        <v>7</v>
      </c>
      <c r="G330" s="18">
        <f t="shared" si="9"/>
        <v>25</v>
      </c>
      <c r="H330" s="26">
        <f>DATA_ΣΥΝΔΙΑΣΜΩΝ!H322</f>
        <v>278</v>
      </c>
      <c r="I330" s="20">
        <f>DATA_ΣΥΝΔΙΑΣΜΩΝ!L322</f>
        <v>20</v>
      </c>
      <c r="J330" s="18">
        <f>DATA_ΣΥΝΔΙΑΣΜΩΝ!M322</f>
        <v>22</v>
      </c>
      <c r="K330" s="18">
        <f>DATA_ΣΥΝΔΙΑΣΜΩΝ!N322</f>
        <v>118</v>
      </c>
      <c r="L330" s="18">
        <f>DATA_ΣΥΝΔΙΑΣΜΩΝ!O322</f>
        <v>67</v>
      </c>
      <c r="M330" s="21">
        <f>DATA_ΣΥΝΔΙΑΣΜΩΝ!P322</f>
        <v>51</v>
      </c>
      <c r="O330" s="3">
        <f t="shared" si="8"/>
        <v>1</v>
      </c>
    </row>
    <row r="331" spans="1:15" s="3" customFormat="1" ht="18" customHeight="1">
      <c r="A331" s="4" t="s">
        <v>330</v>
      </c>
      <c r="B331" s="16" t="str">
        <f>CONCATENATE(DATA_ΣΥΝΔΙΑΣΜΩΝ!B323," - ",DATA_ΣΥΝΔΙΑΣΜΩΝ!D323)</f>
        <v>322-4ο ΕΚΛ. ΔΙΑΜΕΡ. ΡΟΔΟΥ - ΔΗΜΟΣ ΡΟΔΟΥ</v>
      </c>
      <c r="C331" s="20">
        <f>DATA_ΣΥΝΔΙΑΣΜΩΝ!F323</f>
        <v>480</v>
      </c>
      <c r="D331" s="18">
        <f>DATA_ΣΥΝΔΙΑΣΜΩΝ!G323</f>
        <v>297</v>
      </c>
      <c r="E331" s="18">
        <f>DATA_ΣΥΝΔΙΑΣΜΩΝ!I323</f>
        <v>11</v>
      </c>
      <c r="F331" s="18">
        <f>DATA_ΣΥΝΔΙΑΣΜΩΝ!K323</f>
        <v>10</v>
      </c>
      <c r="G331" s="18">
        <f t="shared" si="9"/>
        <v>21</v>
      </c>
      <c r="H331" s="26">
        <f>DATA_ΣΥΝΔΙΑΣΜΩΝ!H323</f>
        <v>276</v>
      </c>
      <c r="I331" s="20">
        <f>DATA_ΣΥΝΔΙΑΣΜΩΝ!L323</f>
        <v>22</v>
      </c>
      <c r="J331" s="18">
        <f>DATA_ΣΥΝΔΙΑΣΜΩΝ!M323</f>
        <v>15</v>
      </c>
      <c r="K331" s="18">
        <f>DATA_ΣΥΝΔΙΑΣΜΩΝ!N323</f>
        <v>111</v>
      </c>
      <c r="L331" s="18">
        <f>DATA_ΣΥΝΔΙΑΣΜΩΝ!O323</f>
        <v>54</v>
      </c>
      <c r="M331" s="21">
        <f>DATA_ΣΥΝΔΙΑΣΜΩΝ!P323</f>
        <v>74</v>
      </c>
      <c r="O331" s="3">
        <f aca="true" t="shared" si="10" ref="O331:O385">IF(H331&gt;0,1,0)</f>
        <v>1</v>
      </c>
    </row>
    <row r="332" spans="1:15" s="3" customFormat="1" ht="18" customHeight="1">
      <c r="A332" s="4" t="s">
        <v>331</v>
      </c>
      <c r="B332" s="16" t="str">
        <f>CONCATENATE(DATA_ΣΥΝΔΙΑΣΜΩΝ!B324," - ",DATA_ΣΥΝΔΙΑΣΜΩΝ!D324)</f>
        <v>323-4ο ΕΚΛ. ΔΙΑΜΕΡ. ΡΟΔΟΥ - ΔΗΜΟΣ ΡΟΔΟΥ</v>
      </c>
      <c r="C332" s="20">
        <f>DATA_ΣΥΝΔΙΑΣΜΩΝ!F324</f>
        <v>490</v>
      </c>
      <c r="D332" s="18">
        <f>DATA_ΣΥΝΔΙΑΣΜΩΝ!G324</f>
        <v>308</v>
      </c>
      <c r="E332" s="18">
        <f>DATA_ΣΥΝΔΙΑΣΜΩΝ!I324</f>
        <v>10</v>
      </c>
      <c r="F332" s="18">
        <f>DATA_ΣΥΝΔΙΑΣΜΩΝ!K324</f>
        <v>9</v>
      </c>
      <c r="G332" s="18">
        <f>E332+F332</f>
        <v>19</v>
      </c>
      <c r="H332" s="26">
        <f>DATA_ΣΥΝΔΙΑΣΜΩΝ!H324</f>
        <v>289</v>
      </c>
      <c r="I332" s="20">
        <f>DATA_ΣΥΝΔΙΑΣΜΩΝ!L324</f>
        <v>19</v>
      </c>
      <c r="J332" s="18">
        <f>DATA_ΣΥΝΔΙΑΣΜΩΝ!M324</f>
        <v>26</v>
      </c>
      <c r="K332" s="18">
        <f>DATA_ΣΥΝΔΙΑΣΜΩΝ!N324</f>
        <v>115</v>
      </c>
      <c r="L332" s="18">
        <f>DATA_ΣΥΝΔΙΑΣΜΩΝ!O324</f>
        <v>68</v>
      </c>
      <c r="M332" s="21">
        <f>DATA_ΣΥΝΔΙΑΣΜΩΝ!P324</f>
        <v>61</v>
      </c>
      <c r="O332" s="3">
        <f t="shared" si="10"/>
        <v>1</v>
      </c>
    </row>
    <row r="333" spans="1:15" s="3" customFormat="1" ht="18" customHeight="1">
      <c r="A333" s="4" t="s">
        <v>332</v>
      </c>
      <c r="B333" s="16" t="str">
        <f>CONCATENATE(DATA_ΣΥΝΔΙΑΣΜΩΝ!B325," - ",DATA_ΣΥΝΔΙΑΣΜΩΝ!D325)</f>
        <v>324-4ο ΕΚΛ. ΔΙΑΜΕΡ. ΡΟΔΟΥ - ΔΗΜΟΣ ΡΟΔΟΥ</v>
      </c>
      <c r="C333" s="20">
        <f>DATA_ΣΥΝΔΙΑΣΜΩΝ!F325</f>
        <v>494</v>
      </c>
      <c r="D333" s="18">
        <f>DATA_ΣΥΝΔΙΑΣΜΩΝ!G325</f>
        <v>303</v>
      </c>
      <c r="E333" s="18">
        <f>DATA_ΣΥΝΔΙΑΣΜΩΝ!I325</f>
        <v>16</v>
      </c>
      <c r="F333" s="18">
        <f>DATA_ΣΥΝΔΙΑΣΜΩΝ!K325</f>
        <v>8</v>
      </c>
      <c r="G333" s="18">
        <f>E333+F333</f>
        <v>24</v>
      </c>
      <c r="H333" s="26">
        <f>DATA_ΣΥΝΔΙΑΣΜΩΝ!H325</f>
        <v>279</v>
      </c>
      <c r="I333" s="20">
        <f>DATA_ΣΥΝΔΙΑΣΜΩΝ!L325</f>
        <v>23</v>
      </c>
      <c r="J333" s="18">
        <f>DATA_ΣΥΝΔΙΑΣΜΩΝ!M325</f>
        <v>16</v>
      </c>
      <c r="K333" s="18">
        <f>DATA_ΣΥΝΔΙΑΣΜΩΝ!N325</f>
        <v>110</v>
      </c>
      <c r="L333" s="18">
        <f>DATA_ΣΥΝΔΙΑΣΜΩΝ!O325</f>
        <v>79</v>
      </c>
      <c r="M333" s="21">
        <f>DATA_ΣΥΝΔΙΑΣΜΩΝ!P325</f>
        <v>51</v>
      </c>
      <c r="O333" s="3">
        <f t="shared" si="10"/>
        <v>1</v>
      </c>
    </row>
    <row r="334" spans="1:15" s="3" customFormat="1" ht="18" customHeight="1">
      <c r="A334" s="4" t="s">
        <v>333</v>
      </c>
      <c r="B334" s="16" t="str">
        <f>CONCATENATE(DATA_ΣΥΝΔΙΑΣΜΩΝ!B326," - ",DATA_ΣΥΝΔΙΑΣΜΩΝ!D326)</f>
        <v>325-4ο ΕΚΛ. ΔΙΑΜΕΡ. ΡΟΔΟΥ - ΔΗΜΟΣ ΡΟΔΟΥ</v>
      </c>
      <c r="C334" s="20">
        <f>DATA_ΣΥΝΔΙΑΣΜΩΝ!F326</f>
        <v>491</v>
      </c>
      <c r="D334" s="18">
        <f>DATA_ΣΥΝΔΙΑΣΜΩΝ!G326</f>
        <v>311</v>
      </c>
      <c r="E334" s="18">
        <f>DATA_ΣΥΝΔΙΑΣΜΩΝ!I326</f>
        <v>18</v>
      </c>
      <c r="F334" s="18">
        <f>DATA_ΣΥΝΔΙΑΣΜΩΝ!K326</f>
        <v>11</v>
      </c>
      <c r="G334" s="18">
        <f>E334+F334</f>
        <v>29</v>
      </c>
      <c r="H334" s="26">
        <f>DATA_ΣΥΝΔΙΑΣΜΩΝ!H326</f>
        <v>282</v>
      </c>
      <c r="I334" s="20">
        <f>DATA_ΣΥΝΔΙΑΣΜΩΝ!L326</f>
        <v>23</v>
      </c>
      <c r="J334" s="18">
        <f>DATA_ΣΥΝΔΙΑΣΜΩΝ!M326</f>
        <v>12</v>
      </c>
      <c r="K334" s="18">
        <f>DATA_ΣΥΝΔΙΑΣΜΩΝ!N326</f>
        <v>109</v>
      </c>
      <c r="L334" s="18">
        <f>DATA_ΣΥΝΔΙΑΣΜΩΝ!O326</f>
        <v>69</v>
      </c>
      <c r="M334" s="21">
        <f>DATA_ΣΥΝΔΙΑΣΜΩΝ!P326</f>
        <v>69</v>
      </c>
      <c r="O334" s="3">
        <f t="shared" si="10"/>
        <v>1</v>
      </c>
    </row>
    <row r="335" spans="1:15" s="3" customFormat="1" ht="18" customHeight="1">
      <c r="A335" s="4" t="s">
        <v>334</v>
      </c>
      <c r="B335" s="16" t="str">
        <f>CONCATENATE(DATA_ΣΥΝΔΙΑΣΜΩΝ!B327," - ",DATA_ΣΥΝΔΙΑΣΜΩΝ!D327)</f>
        <v>326-4ο ΕΚΛ. ΔΙΑΜΕΡ. ΡΟΔΟΥ - ΔΗΜΟΣ ΡΟΔΟΥ</v>
      </c>
      <c r="C335" s="20">
        <f>DATA_ΣΥΝΔΙΑΣΜΩΝ!F327</f>
        <v>491</v>
      </c>
      <c r="D335" s="18">
        <f>DATA_ΣΥΝΔΙΑΣΜΩΝ!G327</f>
        <v>315</v>
      </c>
      <c r="E335" s="18">
        <f>DATA_ΣΥΝΔΙΑΣΜΩΝ!I327</f>
        <v>20</v>
      </c>
      <c r="F335" s="18">
        <f>DATA_ΣΥΝΔΙΑΣΜΩΝ!K327</f>
        <v>6</v>
      </c>
      <c r="G335" s="18">
        <f>E335+F335</f>
        <v>26</v>
      </c>
      <c r="H335" s="26">
        <f>DATA_ΣΥΝΔΙΑΣΜΩΝ!H327</f>
        <v>289</v>
      </c>
      <c r="I335" s="20">
        <f>DATA_ΣΥΝΔΙΑΣΜΩΝ!L327</f>
        <v>22</v>
      </c>
      <c r="J335" s="18">
        <f>DATA_ΣΥΝΔΙΑΣΜΩΝ!M327</f>
        <v>13</v>
      </c>
      <c r="K335" s="18">
        <f>DATA_ΣΥΝΔΙΑΣΜΩΝ!N327</f>
        <v>98</v>
      </c>
      <c r="L335" s="18">
        <f>DATA_ΣΥΝΔΙΑΣΜΩΝ!O327</f>
        <v>91</v>
      </c>
      <c r="M335" s="21">
        <f>DATA_ΣΥΝΔΙΑΣΜΩΝ!P327</f>
        <v>65</v>
      </c>
      <c r="O335" s="3">
        <f t="shared" si="10"/>
        <v>1</v>
      </c>
    </row>
    <row r="336" spans="1:15" s="3" customFormat="1" ht="18" customHeight="1">
      <c r="A336" s="4" t="s">
        <v>335</v>
      </c>
      <c r="B336" s="16" t="str">
        <f>CONCATENATE(DATA_ΣΥΝΔΙΑΣΜΩΝ!B328," - ",DATA_ΣΥΝΔΙΑΣΜΩΝ!D328)</f>
        <v>327-4ο ΕΚΛ. ΔΙΑΜΕΡ. ΡΟΔΟΥ - ΔΗΜΟΣ ΡΟΔΟΥ</v>
      </c>
      <c r="C336" s="20">
        <f>DATA_ΣΥΝΔΙΑΣΜΩΝ!F328</f>
        <v>499</v>
      </c>
      <c r="D336" s="18">
        <f>DATA_ΣΥΝΔΙΑΣΜΩΝ!G328</f>
        <v>290</v>
      </c>
      <c r="E336" s="18">
        <f>DATA_ΣΥΝΔΙΑΣΜΩΝ!I328</f>
        <v>12</v>
      </c>
      <c r="F336" s="18">
        <f>DATA_ΣΥΝΔΙΑΣΜΩΝ!K328</f>
        <v>6</v>
      </c>
      <c r="G336" s="18">
        <f>E336+F336</f>
        <v>18</v>
      </c>
      <c r="H336" s="26">
        <f>DATA_ΣΥΝΔΙΑΣΜΩΝ!H328</f>
        <v>272</v>
      </c>
      <c r="I336" s="20">
        <f>DATA_ΣΥΝΔΙΑΣΜΩΝ!L328</f>
        <v>16</v>
      </c>
      <c r="J336" s="18">
        <f>DATA_ΣΥΝΔΙΑΣΜΩΝ!M328</f>
        <v>20</v>
      </c>
      <c r="K336" s="18">
        <f>DATA_ΣΥΝΔΙΑΣΜΩΝ!N328</f>
        <v>108</v>
      </c>
      <c r="L336" s="18">
        <f>DATA_ΣΥΝΔΙΑΣΜΩΝ!O328</f>
        <v>62</v>
      </c>
      <c r="M336" s="21">
        <f>DATA_ΣΥΝΔΙΑΣΜΩΝ!P328</f>
        <v>66</v>
      </c>
      <c r="O336" s="3">
        <f t="shared" si="10"/>
        <v>1</v>
      </c>
    </row>
    <row r="337" spans="1:15" s="3" customFormat="1" ht="18" customHeight="1">
      <c r="A337" s="4" t="s">
        <v>336</v>
      </c>
      <c r="B337" s="16" t="str">
        <f>CONCATENATE(DATA_ΣΥΝΔΙΑΣΜΩΝ!B329," - ",DATA_ΣΥΝΔΙΑΣΜΩΝ!D329)</f>
        <v>328-4ο ΕΚΛ. ΔΙΑΜΕΡ. ΡΟΔΟΥ - ΔΗΜΟΣ ΡΟΔΟΥ</v>
      </c>
      <c r="C337" s="20">
        <f>DATA_ΣΥΝΔΙΑΣΜΩΝ!F329</f>
        <v>513</v>
      </c>
      <c r="D337" s="18">
        <f>DATA_ΣΥΝΔΙΑΣΜΩΝ!G329</f>
        <v>286</v>
      </c>
      <c r="E337" s="18">
        <f>DATA_ΣΥΝΔΙΑΣΜΩΝ!I329</f>
        <v>17</v>
      </c>
      <c r="F337" s="18">
        <f>DATA_ΣΥΝΔΙΑΣΜΩΝ!K329</f>
        <v>2</v>
      </c>
      <c r="G337" s="18">
        <f>E337+F337</f>
        <v>19</v>
      </c>
      <c r="H337" s="26">
        <f>DATA_ΣΥΝΔΙΑΣΜΩΝ!H329</f>
        <v>267</v>
      </c>
      <c r="I337" s="20">
        <f>DATA_ΣΥΝΔΙΑΣΜΩΝ!L329</f>
        <v>17</v>
      </c>
      <c r="J337" s="18">
        <f>DATA_ΣΥΝΔΙΑΣΜΩΝ!M329</f>
        <v>16</v>
      </c>
      <c r="K337" s="18">
        <f>DATA_ΣΥΝΔΙΑΣΜΩΝ!N329</f>
        <v>141</v>
      </c>
      <c r="L337" s="18">
        <f>DATA_ΣΥΝΔΙΑΣΜΩΝ!O329</f>
        <v>53</v>
      </c>
      <c r="M337" s="21">
        <f>DATA_ΣΥΝΔΙΑΣΜΩΝ!P329</f>
        <v>40</v>
      </c>
      <c r="O337" s="3">
        <f t="shared" si="10"/>
        <v>1</v>
      </c>
    </row>
    <row r="338" spans="1:15" s="3" customFormat="1" ht="18" customHeight="1">
      <c r="A338" s="4" t="s">
        <v>337</v>
      </c>
      <c r="B338" s="16" t="str">
        <f>CONCATENATE(DATA_ΣΥΝΔΙΑΣΜΩΝ!B330," - ",DATA_ΣΥΝΔΙΑΣΜΩΝ!D330)</f>
        <v>329-5ο ΕΚΛ. ΔΙΑΜΕΡ. ΡΟΔΟΥ - ΔΗΜΟΣ ΡΟΔΟΥ</v>
      </c>
      <c r="C338" s="20">
        <f>DATA_ΣΥΝΔΙΑΣΜΩΝ!F330</f>
        <v>522</v>
      </c>
      <c r="D338" s="18">
        <f>DATA_ΣΥΝΔΙΑΣΜΩΝ!G330</f>
        <v>373</v>
      </c>
      <c r="E338" s="18">
        <f>DATA_ΣΥΝΔΙΑΣΜΩΝ!I330</f>
        <v>16</v>
      </c>
      <c r="F338" s="18">
        <f>DATA_ΣΥΝΔΙΑΣΜΩΝ!K330</f>
        <v>20</v>
      </c>
      <c r="G338" s="18">
        <f>E338+F338</f>
        <v>36</v>
      </c>
      <c r="H338" s="26">
        <f>DATA_ΣΥΝΔΙΑΣΜΩΝ!H330</f>
        <v>337</v>
      </c>
      <c r="I338" s="20">
        <f>DATA_ΣΥΝΔΙΑΣΜΩΝ!L330</f>
        <v>20</v>
      </c>
      <c r="J338" s="18">
        <f>DATA_ΣΥΝΔΙΑΣΜΩΝ!M330</f>
        <v>19</v>
      </c>
      <c r="K338" s="18">
        <f>DATA_ΣΥΝΔΙΑΣΜΩΝ!N330</f>
        <v>138</v>
      </c>
      <c r="L338" s="18">
        <f>DATA_ΣΥΝΔΙΑΣΜΩΝ!O330</f>
        <v>94</v>
      </c>
      <c r="M338" s="21">
        <f>DATA_ΣΥΝΔΙΑΣΜΩΝ!P330</f>
        <v>66</v>
      </c>
      <c r="O338" s="3">
        <f t="shared" si="10"/>
        <v>1</v>
      </c>
    </row>
    <row r="339" spans="1:15" s="3" customFormat="1" ht="18" customHeight="1">
      <c r="A339" s="4" t="s">
        <v>338</v>
      </c>
      <c r="B339" s="16" t="str">
        <f>CONCATENATE(DATA_ΣΥΝΔΙΑΣΜΩΝ!B331," - ",DATA_ΣΥΝΔΙΑΣΜΩΝ!D331)</f>
        <v>330-5ο ΕΚΛ. ΔΙΑΜΕΡ. ΡΟΔΟΥ - ΔΗΜΟΣ ΡΟΔΟΥ</v>
      </c>
      <c r="C339" s="20">
        <f>DATA_ΣΥΝΔΙΑΣΜΩΝ!F331</f>
        <v>516</v>
      </c>
      <c r="D339" s="18">
        <f>DATA_ΣΥΝΔΙΑΣΜΩΝ!G331</f>
        <v>343</v>
      </c>
      <c r="E339" s="18">
        <f>DATA_ΣΥΝΔΙΑΣΜΩΝ!I331</f>
        <v>14</v>
      </c>
      <c r="F339" s="18">
        <f>DATA_ΣΥΝΔΙΑΣΜΩΝ!K331</f>
        <v>12</v>
      </c>
      <c r="G339" s="18">
        <f>E339+F339</f>
        <v>26</v>
      </c>
      <c r="H339" s="26">
        <f>DATA_ΣΥΝΔΙΑΣΜΩΝ!H331</f>
        <v>317</v>
      </c>
      <c r="I339" s="20">
        <f>DATA_ΣΥΝΔΙΑΣΜΩΝ!L331</f>
        <v>34</v>
      </c>
      <c r="J339" s="18">
        <f>DATA_ΣΥΝΔΙΑΣΜΩΝ!M331</f>
        <v>19</v>
      </c>
      <c r="K339" s="18">
        <f>DATA_ΣΥΝΔΙΑΣΜΩΝ!N331</f>
        <v>107</v>
      </c>
      <c r="L339" s="18">
        <f>DATA_ΣΥΝΔΙΑΣΜΩΝ!O331</f>
        <v>88</v>
      </c>
      <c r="M339" s="21">
        <f>DATA_ΣΥΝΔΙΑΣΜΩΝ!P331</f>
        <v>69</v>
      </c>
      <c r="O339" s="3">
        <f t="shared" si="10"/>
        <v>1</v>
      </c>
    </row>
    <row r="340" spans="1:15" s="3" customFormat="1" ht="18" customHeight="1">
      <c r="A340" s="4" t="s">
        <v>339</v>
      </c>
      <c r="B340" s="16" t="str">
        <f>CONCATENATE(DATA_ΣΥΝΔΙΑΣΜΩΝ!B332," - ",DATA_ΣΥΝΔΙΑΣΜΩΝ!D332)</f>
        <v>331-5ο ΕΚΛ. ΔΙΑΜΕΡ. ΡΟΔΟΥ - ΔΗΜΟΣ ΡΟΔΟΥ</v>
      </c>
      <c r="C340" s="20">
        <f>DATA_ΣΥΝΔΙΑΣΜΩΝ!F332</f>
        <v>517</v>
      </c>
      <c r="D340" s="18">
        <f>DATA_ΣΥΝΔΙΑΣΜΩΝ!G332</f>
        <v>360</v>
      </c>
      <c r="E340" s="18">
        <f>DATA_ΣΥΝΔΙΑΣΜΩΝ!I332</f>
        <v>20</v>
      </c>
      <c r="F340" s="18">
        <f>DATA_ΣΥΝΔΙΑΣΜΩΝ!K332</f>
        <v>8</v>
      </c>
      <c r="G340" s="18">
        <f>E340+F340</f>
        <v>28</v>
      </c>
      <c r="H340" s="26">
        <f>DATA_ΣΥΝΔΙΑΣΜΩΝ!H332</f>
        <v>332</v>
      </c>
      <c r="I340" s="20">
        <f>DATA_ΣΥΝΔΙΑΣΜΩΝ!L332</f>
        <v>29</v>
      </c>
      <c r="J340" s="18">
        <f>DATA_ΣΥΝΔΙΑΣΜΩΝ!M332</f>
        <v>24</v>
      </c>
      <c r="K340" s="18">
        <f>DATA_ΣΥΝΔΙΑΣΜΩΝ!N332</f>
        <v>153</v>
      </c>
      <c r="L340" s="18">
        <f>DATA_ΣΥΝΔΙΑΣΜΩΝ!O332</f>
        <v>71</v>
      </c>
      <c r="M340" s="21">
        <f>DATA_ΣΥΝΔΙΑΣΜΩΝ!P332</f>
        <v>55</v>
      </c>
      <c r="O340" s="3">
        <f t="shared" si="10"/>
        <v>1</v>
      </c>
    </row>
    <row r="341" spans="1:15" s="3" customFormat="1" ht="18" customHeight="1">
      <c r="A341" s="4" t="s">
        <v>340</v>
      </c>
      <c r="B341" s="16" t="str">
        <f>CONCATENATE(DATA_ΣΥΝΔΙΑΣΜΩΝ!B333," - ",DATA_ΣΥΝΔΙΑΣΜΩΝ!D333)</f>
        <v>332-5ο ΕΚΛ. ΔΙΑΜΕΡ. ΡΟΔΟΥ - ΔΗΜΟΣ ΡΟΔΟΥ</v>
      </c>
      <c r="C341" s="20">
        <f>DATA_ΣΥΝΔΙΑΣΜΩΝ!F333</f>
        <v>528</v>
      </c>
      <c r="D341" s="18">
        <f>DATA_ΣΥΝΔΙΑΣΜΩΝ!G333</f>
        <v>373</v>
      </c>
      <c r="E341" s="18">
        <f>DATA_ΣΥΝΔΙΑΣΜΩΝ!I333</f>
        <v>17</v>
      </c>
      <c r="F341" s="18">
        <f>DATA_ΣΥΝΔΙΑΣΜΩΝ!K333</f>
        <v>9</v>
      </c>
      <c r="G341" s="18">
        <f>E341+F341</f>
        <v>26</v>
      </c>
      <c r="H341" s="26">
        <f>DATA_ΣΥΝΔΙΑΣΜΩΝ!H333</f>
        <v>347</v>
      </c>
      <c r="I341" s="20">
        <f>DATA_ΣΥΝΔΙΑΣΜΩΝ!L333</f>
        <v>24</v>
      </c>
      <c r="J341" s="18">
        <f>DATA_ΣΥΝΔΙΑΣΜΩΝ!M333</f>
        <v>23</v>
      </c>
      <c r="K341" s="18">
        <f>DATA_ΣΥΝΔΙΑΣΜΩΝ!N333</f>
        <v>155</v>
      </c>
      <c r="L341" s="18">
        <f>DATA_ΣΥΝΔΙΑΣΜΩΝ!O333</f>
        <v>68</v>
      </c>
      <c r="M341" s="21">
        <f>DATA_ΣΥΝΔΙΑΣΜΩΝ!P333</f>
        <v>77</v>
      </c>
      <c r="O341" s="3">
        <f t="shared" si="10"/>
        <v>1</v>
      </c>
    </row>
    <row r="342" spans="1:15" s="3" customFormat="1" ht="18" customHeight="1">
      <c r="A342" s="4" t="s">
        <v>341</v>
      </c>
      <c r="B342" s="16" t="str">
        <f>CONCATENATE(DATA_ΣΥΝΔΙΑΣΜΩΝ!B334," - ",DATA_ΣΥΝΔΙΑΣΜΩΝ!D334)</f>
        <v>333-5ο ΕΚΛ. ΔΙΑΜΕΡ. ΡΟΔΟΥ - ΔΗΜΟΣ ΡΟΔΟΥ</v>
      </c>
      <c r="C342" s="20">
        <f>DATA_ΣΥΝΔΙΑΣΜΩΝ!F334</f>
        <v>522</v>
      </c>
      <c r="D342" s="18">
        <f>DATA_ΣΥΝΔΙΑΣΜΩΝ!G334</f>
        <v>346</v>
      </c>
      <c r="E342" s="18">
        <f>DATA_ΣΥΝΔΙΑΣΜΩΝ!I334</f>
        <v>20</v>
      </c>
      <c r="F342" s="18">
        <f>DATA_ΣΥΝΔΙΑΣΜΩΝ!K334</f>
        <v>11</v>
      </c>
      <c r="G342" s="18">
        <f>E342+F342</f>
        <v>31</v>
      </c>
      <c r="H342" s="26">
        <f>DATA_ΣΥΝΔΙΑΣΜΩΝ!H334</f>
        <v>315</v>
      </c>
      <c r="I342" s="20">
        <f>DATA_ΣΥΝΔΙΑΣΜΩΝ!L334</f>
        <v>15</v>
      </c>
      <c r="J342" s="18">
        <f>DATA_ΣΥΝΔΙΑΣΜΩΝ!M334</f>
        <v>18</v>
      </c>
      <c r="K342" s="18">
        <f>DATA_ΣΥΝΔΙΑΣΜΩΝ!N334</f>
        <v>143</v>
      </c>
      <c r="L342" s="18">
        <f>DATA_ΣΥΝΔΙΑΣΜΩΝ!O334</f>
        <v>77</v>
      </c>
      <c r="M342" s="21">
        <f>DATA_ΣΥΝΔΙΑΣΜΩΝ!P334</f>
        <v>62</v>
      </c>
      <c r="O342" s="3">
        <f t="shared" si="10"/>
        <v>1</v>
      </c>
    </row>
    <row r="343" spans="1:15" s="3" customFormat="1" ht="18" customHeight="1">
      <c r="A343" s="4" t="s">
        <v>342</v>
      </c>
      <c r="B343" s="16" t="str">
        <f>CONCATENATE(DATA_ΣΥΝΔΙΑΣΜΩΝ!B335," - ",DATA_ΣΥΝΔΙΑΣΜΩΝ!D335)</f>
        <v>334-5ο ΕΚΛ. ΔΙΑΜΕΡ. ΡΟΔΟΥ - ΔΗΜΟΣ ΡΟΔΟΥ</v>
      </c>
      <c r="C343" s="20">
        <f>DATA_ΣΥΝΔΙΑΣΜΩΝ!F335</f>
        <v>511</v>
      </c>
      <c r="D343" s="18">
        <f>DATA_ΣΥΝΔΙΑΣΜΩΝ!G335</f>
        <v>356</v>
      </c>
      <c r="E343" s="18">
        <f>DATA_ΣΥΝΔΙΑΣΜΩΝ!I335</f>
        <v>10</v>
      </c>
      <c r="F343" s="18">
        <f>DATA_ΣΥΝΔΙΑΣΜΩΝ!K335</f>
        <v>12</v>
      </c>
      <c r="G343" s="18">
        <f>E343+F343</f>
        <v>22</v>
      </c>
      <c r="H343" s="26">
        <f>DATA_ΣΥΝΔΙΑΣΜΩΝ!H335</f>
        <v>334</v>
      </c>
      <c r="I343" s="20">
        <f>DATA_ΣΥΝΔΙΑΣΜΩΝ!L335</f>
        <v>15</v>
      </c>
      <c r="J343" s="18">
        <f>DATA_ΣΥΝΔΙΑΣΜΩΝ!M335</f>
        <v>30</v>
      </c>
      <c r="K343" s="18">
        <f>DATA_ΣΥΝΔΙΑΣΜΩΝ!N335</f>
        <v>118</v>
      </c>
      <c r="L343" s="18">
        <f>DATA_ΣΥΝΔΙΑΣΜΩΝ!O335</f>
        <v>99</v>
      </c>
      <c r="M343" s="21">
        <f>DATA_ΣΥΝΔΙΑΣΜΩΝ!P335</f>
        <v>72</v>
      </c>
      <c r="O343" s="3">
        <f t="shared" si="10"/>
        <v>1</v>
      </c>
    </row>
    <row r="344" spans="1:15" s="3" customFormat="1" ht="18" customHeight="1">
      <c r="A344" s="4" t="s">
        <v>343</v>
      </c>
      <c r="B344" s="16" t="str">
        <f>CONCATENATE(DATA_ΣΥΝΔΙΑΣΜΩΝ!B336," - ",DATA_ΣΥΝΔΙΑΣΜΩΝ!D336)</f>
        <v>335-5ο ΕΚΛ. ΔΙΑΜΕΡ. ΡΟΔΟΥ - ΔΗΜΟΣ ΡΟΔΟΥ</v>
      </c>
      <c r="C344" s="20">
        <f>DATA_ΣΥΝΔΙΑΣΜΩΝ!F336</f>
        <v>537</v>
      </c>
      <c r="D344" s="18">
        <f>DATA_ΣΥΝΔΙΑΣΜΩΝ!G336</f>
        <v>321</v>
      </c>
      <c r="E344" s="18">
        <f>DATA_ΣΥΝΔΙΑΣΜΩΝ!I336</f>
        <v>17</v>
      </c>
      <c r="F344" s="18">
        <f>DATA_ΣΥΝΔΙΑΣΜΩΝ!K336</f>
        <v>9</v>
      </c>
      <c r="G344" s="18">
        <f>E344+F344</f>
        <v>26</v>
      </c>
      <c r="H344" s="26">
        <f>DATA_ΣΥΝΔΙΑΣΜΩΝ!H336</f>
        <v>295</v>
      </c>
      <c r="I344" s="20">
        <f>DATA_ΣΥΝΔΙΑΣΜΩΝ!L336</f>
        <v>25</v>
      </c>
      <c r="J344" s="18">
        <f>DATA_ΣΥΝΔΙΑΣΜΩΝ!M336</f>
        <v>23</v>
      </c>
      <c r="K344" s="18">
        <f>DATA_ΣΥΝΔΙΑΣΜΩΝ!N336</f>
        <v>138</v>
      </c>
      <c r="L344" s="18">
        <f>DATA_ΣΥΝΔΙΑΣΜΩΝ!O336</f>
        <v>52</v>
      </c>
      <c r="M344" s="21">
        <f>DATA_ΣΥΝΔΙΑΣΜΩΝ!P336</f>
        <v>57</v>
      </c>
      <c r="O344" s="3">
        <f t="shared" si="10"/>
        <v>1</v>
      </c>
    </row>
    <row r="345" spans="1:15" s="3" customFormat="1" ht="18" customHeight="1">
      <c r="A345" s="4" t="s">
        <v>344</v>
      </c>
      <c r="B345" s="16" t="str">
        <f>CONCATENATE(DATA_ΣΥΝΔΙΑΣΜΩΝ!B337," - ",DATA_ΣΥΝΔΙΑΣΜΩΝ!D337)</f>
        <v>336-5ο ΕΚΛ. ΔΙΑΜΕΡ. ΡΟΔΟΥ - ΔΗΜΟΣ ΡΟΔΟΥ</v>
      </c>
      <c r="C345" s="20">
        <f>DATA_ΣΥΝΔΙΑΣΜΩΝ!F337</f>
        <v>529</v>
      </c>
      <c r="D345" s="18">
        <f>DATA_ΣΥΝΔΙΑΣΜΩΝ!G337</f>
        <v>333</v>
      </c>
      <c r="E345" s="18">
        <f>DATA_ΣΥΝΔΙΑΣΜΩΝ!I337</f>
        <v>11</v>
      </c>
      <c r="F345" s="18">
        <f>DATA_ΣΥΝΔΙΑΣΜΩΝ!K337</f>
        <v>14</v>
      </c>
      <c r="G345" s="18">
        <f>E345+F345</f>
        <v>25</v>
      </c>
      <c r="H345" s="26">
        <f>DATA_ΣΥΝΔΙΑΣΜΩΝ!H337</f>
        <v>308</v>
      </c>
      <c r="I345" s="20">
        <f>DATA_ΣΥΝΔΙΑΣΜΩΝ!L337</f>
        <v>36</v>
      </c>
      <c r="J345" s="18">
        <f>DATA_ΣΥΝΔΙΑΣΜΩΝ!M337</f>
        <v>22</v>
      </c>
      <c r="K345" s="18">
        <f>DATA_ΣΥΝΔΙΑΣΜΩΝ!N337</f>
        <v>114</v>
      </c>
      <c r="L345" s="18">
        <f>DATA_ΣΥΝΔΙΑΣΜΩΝ!O337</f>
        <v>79</v>
      </c>
      <c r="M345" s="21">
        <f>DATA_ΣΥΝΔΙΑΣΜΩΝ!P337</f>
        <v>57</v>
      </c>
      <c r="O345" s="3">
        <f t="shared" si="10"/>
        <v>1</v>
      </c>
    </row>
    <row r="346" spans="1:15" s="3" customFormat="1" ht="18" customHeight="1">
      <c r="A346" s="4" t="s">
        <v>345</v>
      </c>
      <c r="B346" s="16" t="str">
        <f>CONCATENATE(DATA_ΣΥΝΔΙΑΣΜΩΝ!B338," - ",DATA_ΣΥΝΔΙΑΣΜΩΝ!D338)</f>
        <v>337-5ο ΕΚΛ. ΔΙΑΜΕΡ. ΡΟΔΟΥ - ΔΗΜΟΣ ΡΟΔΟΥ</v>
      </c>
      <c r="C346" s="20">
        <f>DATA_ΣΥΝΔΙΑΣΜΩΝ!F338</f>
        <v>526</v>
      </c>
      <c r="D346" s="18">
        <f>DATA_ΣΥΝΔΙΑΣΜΩΝ!G338</f>
        <v>342</v>
      </c>
      <c r="E346" s="18">
        <f>DATA_ΣΥΝΔΙΑΣΜΩΝ!I338</f>
        <v>24</v>
      </c>
      <c r="F346" s="18">
        <f>DATA_ΣΥΝΔΙΑΣΜΩΝ!K338</f>
        <v>13</v>
      </c>
      <c r="G346" s="18">
        <f>E346+F346</f>
        <v>37</v>
      </c>
      <c r="H346" s="26">
        <f>DATA_ΣΥΝΔΙΑΣΜΩΝ!H338</f>
        <v>305</v>
      </c>
      <c r="I346" s="20">
        <f>DATA_ΣΥΝΔΙΑΣΜΩΝ!L338</f>
        <v>16</v>
      </c>
      <c r="J346" s="18">
        <f>DATA_ΣΥΝΔΙΑΣΜΩΝ!M338</f>
        <v>13</v>
      </c>
      <c r="K346" s="18">
        <f>DATA_ΣΥΝΔΙΑΣΜΩΝ!N338</f>
        <v>130</v>
      </c>
      <c r="L346" s="18">
        <f>DATA_ΣΥΝΔΙΑΣΜΩΝ!O338</f>
        <v>87</v>
      </c>
      <c r="M346" s="21">
        <f>DATA_ΣΥΝΔΙΑΣΜΩΝ!P338</f>
        <v>59</v>
      </c>
      <c r="O346" s="3">
        <f t="shared" si="10"/>
        <v>1</v>
      </c>
    </row>
    <row r="347" spans="1:15" s="3" customFormat="1" ht="18" customHeight="1">
      <c r="A347" s="4" t="s">
        <v>346</v>
      </c>
      <c r="B347" s="16" t="str">
        <f>CONCATENATE(DATA_ΣΥΝΔΙΑΣΜΩΝ!B339," - ",DATA_ΣΥΝΔΙΑΣΜΩΝ!D339)</f>
        <v>338-5ο ΕΚΛ. ΔΙΑΜΕΡ. ΡΟΔΟΥ - ΔΗΜΟΣ ΡΟΔΟΥ</v>
      </c>
      <c r="C347" s="20">
        <f>DATA_ΣΥΝΔΙΑΣΜΩΝ!F339</f>
        <v>511</v>
      </c>
      <c r="D347" s="18">
        <f>DATA_ΣΥΝΔΙΑΣΜΩΝ!G339</f>
        <v>351</v>
      </c>
      <c r="E347" s="18">
        <f>DATA_ΣΥΝΔΙΑΣΜΩΝ!I339</f>
        <v>13</v>
      </c>
      <c r="F347" s="18">
        <f>DATA_ΣΥΝΔΙΑΣΜΩΝ!K339</f>
        <v>16</v>
      </c>
      <c r="G347" s="18">
        <f>E347+F347</f>
        <v>29</v>
      </c>
      <c r="H347" s="26">
        <f>DATA_ΣΥΝΔΙΑΣΜΩΝ!H339</f>
        <v>322</v>
      </c>
      <c r="I347" s="20">
        <f>DATA_ΣΥΝΔΙΑΣΜΩΝ!L339</f>
        <v>33</v>
      </c>
      <c r="J347" s="18">
        <f>DATA_ΣΥΝΔΙΑΣΜΩΝ!M339</f>
        <v>13</v>
      </c>
      <c r="K347" s="18">
        <f>DATA_ΣΥΝΔΙΑΣΜΩΝ!N339</f>
        <v>108</v>
      </c>
      <c r="L347" s="18">
        <f>DATA_ΣΥΝΔΙΑΣΜΩΝ!O339</f>
        <v>106</v>
      </c>
      <c r="M347" s="21">
        <f>DATA_ΣΥΝΔΙΑΣΜΩΝ!P339</f>
        <v>62</v>
      </c>
      <c r="O347" s="3">
        <f t="shared" si="10"/>
        <v>1</v>
      </c>
    </row>
    <row r="348" spans="1:15" s="3" customFormat="1" ht="18" customHeight="1">
      <c r="A348" s="4" t="s">
        <v>347</v>
      </c>
      <c r="B348" s="16" t="str">
        <f>CONCATENATE(DATA_ΣΥΝΔΙΑΣΜΩΝ!B340," - ",DATA_ΣΥΝΔΙΑΣΜΩΝ!D340)</f>
        <v>339-5ο ΕΚΛ. ΔΙΑΜΕΡ. ΡΟΔΟΥ - ΔΗΜΟΣ ΡΟΔΟΥ</v>
      </c>
      <c r="C348" s="20">
        <f>DATA_ΣΥΝΔΙΑΣΜΩΝ!F340</f>
        <v>518</v>
      </c>
      <c r="D348" s="18">
        <f>DATA_ΣΥΝΔΙΑΣΜΩΝ!G340</f>
        <v>320</v>
      </c>
      <c r="E348" s="18">
        <f>DATA_ΣΥΝΔΙΑΣΜΩΝ!I340</f>
        <v>6</v>
      </c>
      <c r="F348" s="18">
        <f>DATA_ΣΥΝΔΙΑΣΜΩΝ!K340</f>
        <v>13</v>
      </c>
      <c r="G348" s="18">
        <f>E348+F348</f>
        <v>19</v>
      </c>
      <c r="H348" s="26">
        <f>DATA_ΣΥΝΔΙΑΣΜΩΝ!H340</f>
        <v>301</v>
      </c>
      <c r="I348" s="20">
        <f>DATA_ΣΥΝΔΙΑΣΜΩΝ!L340</f>
        <v>24</v>
      </c>
      <c r="J348" s="18">
        <f>DATA_ΣΥΝΔΙΑΣΜΩΝ!M340</f>
        <v>12</v>
      </c>
      <c r="K348" s="18">
        <f>DATA_ΣΥΝΔΙΑΣΜΩΝ!N340</f>
        <v>140</v>
      </c>
      <c r="L348" s="18">
        <f>DATA_ΣΥΝΔΙΑΣΜΩΝ!O340</f>
        <v>79</v>
      </c>
      <c r="M348" s="21">
        <f>DATA_ΣΥΝΔΙΑΣΜΩΝ!P340</f>
        <v>46</v>
      </c>
      <c r="O348" s="3">
        <f t="shared" si="10"/>
        <v>1</v>
      </c>
    </row>
    <row r="349" spans="1:15" s="3" customFormat="1" ht="18" customHeight="1">
      <c r="A349" s="4" t="s">
        <v>348</v>
      </c>
      <c r="B349" s="16" t="str">
        <f>CONCATENATE(DATA_ΣΥΝΔΙΑΣΜΩΝ!B341," - ",DATA_ΣΥΝΔΙΑΣΜΩΝ!D341)</f>
        <v>340-5ο ΕΚΛ. ΔΙΑΜΕΡ. ΡΟΔΟΥ - ΔΗΜΟΣ ΡΟΔΟΥ</v>
      </c>
      <c r="C349" s="20">
        <f>DATA_ΣΥΝΔΙΑΣΜΩΝ!F341</f>
        <v>527</v>
      </c>
      <c r="D349" s="18">
        <f>DATA_ΣΥΝΔΙΑΣΜΩΝ!G341</f>
        <v>330</v>
      </c>
      <c r="E349" s="18">
        <f>DATA_ΣΥΝΔΙΑΣΜΩΝ!I341</f>
        <v>14</v>
      </c>
      <c r="F349" s="18">
        <f>DATA_ΣΥΝΔΙΑΣΜΩΝ!K341</f>
        <v>21</v>
      </c>
      <c r="G349" s="18">
        <f aca="true" t="shared" si="11" ref="G349:G384">E349+F349</f>
        <v>35</v>
      </c>
      <c r="H349" s="26">
        <f>DATA_ΣΥΝΔΙΑΣΜΩΝ!H341</f>
        <v>295</v>
      </c>
      <c r="I349" s="20">
        <f>DATA_ΣΥΝΔΙΑΣΜΩΝ!L341</f>
        <v>17</v>
      </c>
      <c r="J349" s="18">
        <f>DATA_ΣΥΝΔΙΑΣΜΩΝ!M341</f>
        <v>20</v>
      </c>
      <c r="K349" s="18">
        <f>DATA_ΣΥΝΔΙΑΣΜΩΝ!N341</f>
        <v>127</v>
      </c>
      <c r="L349" s="18">
        <f>DATA_ΣΥΝΔΙΑΣΜΩΝ!O341</f>
        <v>72</v>
      </c>
      <c r="M349" s="21">
        <f>DATA_ΣΥΝΔΙΑΣΜΩΝ!P341</f>
        <v>59</v>
      </c>
      <c r="O349" s="3">
        <f t="shared" si="10"/>
        <v>1</v>
      </c>
    </row>
    <row r="350" spans="1:15" s="3" customFormat="1" ht="18" customHeight="1">
      <c r="A350" s="4" t="s">
        <v>349</v>
      </c>
      <c r="B350" s="16" t="str">
        <f>CONCATENATE(DATA_ΣΥΝΔΙΑΣΜΩΝ!B342," - ",DATA_ΣΥΝΔΙΑΣΜΩΝ!D342)</f>
        <v>341-5ο ΕΚΛ. ΔΙΑΜΕΡ. ΡΟΔΟΥ - ΔΗΜΟΣ ΡΟΔΟΥ</v>
      </c>
      <c r="C350" s="20">
        <f>DATA_ΣΥΝΔΙΑΣΜΩΝ!F342</f>
        <v>529</v>
      </c>
      <c r="D350" s="18">
        <f>DATA_ΣΥΝΔΙΑΣΜΩΝ!G342</f>
        <v>359</v>
      </c>
      <c r="E350" s="18">
        <f>DATA_ΣΥΝΔΙΑΣΜΩΝ!I342</f>
        <v>20</v>
      </c>
      <c r="F350" s="18">
        <f>DATA_ΣΥΝΔΙΑΣΜΩΝ!K342</f>
        <v>4</v>
      </c>
      <c r="G350" s="18">
        <f t="shared" si="11"/>
        <v>24</v>
      </c>
      <c r="H350" s="26">
        <f>DATA_ΣΥΝΔΙΑΣΜΩΝ!H342</f>
        <v>335</v>
      </c>
      <c r="I350" s="20">
        <f>DATA_ΣΥΝΔΙΑΣΜΩΝ!L342</f>
        <v>24</v>
      </c>
      <c r="J350" s="18">
        <f>DATA_ΣΥΝΔΙΑΣΜΩΝ!M342</f>
        <v>25</v>
      </c>
      <c r="K350" s="18">
        <f>DATA_ΣΥΝΔΙΑΣΜΩΝ!N342</f>
        <v>138</v>
      </c>
      <c r="L350" s="18">
        <f>DATA_ΣΥΝΔΙΑΣΜΩΝ!O342</f>
        <v>68</v>
      </c>
      <c r="M350" s="21">
        <f>DATA_ΣΥΝΔΙΑΣΜΩΝ!P342</f>
        <v>80</v>
      </c>
      <c r="O350" s="3">
        <f t="shared" si="10"/>
        <v>1</v>
      </c>
    </row>
    <row r="351" spans="1:15" s="3" customFormat="1" ht="18" customHeight="1">
      <c r="A351" s="4" t="s">
        <v>350</v>
      </c>
      <c r="B351" s="16" t="str">
        <f>CONCATENATE(DATA_ΣΥΝΔΙΑΣΜΩΝ!B343," - ",DATA_ΣΥΝΔΙΑΣΜΩΝ!D343)</f>
        <v>342-5ο ΕΚΛ. ΔΙΑΜΕΡ. ΡΟΔΟΥ - ΔΗΜΟΣ ΡΟΔΟΥ</v>
      </c>
      <c r="C351" s="20">
        <f>DATA_ΣΥΝΔΙΑΣΜΩΝ!F343</f>
        <v>530</v>
      </c>
      <c r="D351" s="18">
        <f>DATA_ΣΥΝΔΙΑΣΜΩΝ!G343</f>
        <v>366</v>
      </c>
      <c r="E351" s="18">
        <f>DATA_ΣΥΝΔΙΑΣΜΩΝ!I343</f>
        <v>14</v>
      </c>
      <c r="F351" s="18">
        <f>DATA_ΣΥΝΔΙΑΣΜΩΝ!K343</f>
        <v>9</v>
      </c>
      <c r="G351" s="18">
        <f t="shared" si="11"/>
        <v>23</v>
      </c>
      <c r="H351" s="26">
        <f>DATA_ΣΥΝΔΙΑΣΜΩΝ!H343</f>
        <v>343</v>
      </c>
      <c r="I351" s="20">
        <f>DATA_ΣΥΝΔΙΑΣΜΩΝ!L343</f>
        <v>24</v>
      </c>
      <c r="J351" s="18">
        <f>DATA_ΣΥΝΔΙΑΣΜΩΝ!M343</f>
        <v>29</v>
      </c>
      <c r="K351" s="18">
        <f>DATA_ΣΥΝΔΙΑΣΜΩΝ!N343</f>
        <v>137</v>
      </c>
      <c r="L351" s="18">
        <f>DATA_ΣΥΝΔΙΑΣΜΩΝ!O343</f>
        <v>85</v>
      </c>
      <c r="M351" s="21">
        <f>DATA_ΣΥΝΔΙΑΣΜΩΝ!P343</f>
        <v>68</v>
      </c>
      <c r="O351" s="3">
        <f t="shared" si="10"/>
        <v>1</v>
      </c>
    </row>
    <row r="352" spans="1:15" s="3" customFormat="1" ht="18" customHeight="1">
      <c r="A352" s="4" t="s">
        <v>351</v>
      </c>
      <c r="B352" s="16" t="str">
        <f>CONCATENATE(DATA_ΣΥΝΔΙΑΣΜΩΝ!B344," - ",DATA_ΣΥΝΔΙΑΣΜΩΝ!D344)</f>
        <v>343-5ο ΕΚΛ. ΔΙΑΜΕΡ. ΡΟΔΟΥ - ΔΗΜΟΣ ΡΟΔΟΥ</v>
      </c>
      <c r="C352" s="20">
        <f>DATA_ΣΥΝΔΙΑΣΜΩΝ!F344</f>
        <v>511</v>
      </c>
      <c r="D352" s="18">
        <f>DATA_ΣΥΝΔΙΑΣΜΩΝ!G344</f>
        <v>307</v>
      </c>
      <c r="E352" s="18">
        <f>DATA_ΣΥΝΔΙΑΣΜΩΝ!I344</f>
        <v>17</v>
      </c>
      <c r="F352" s="18">
        <f>DATA_ΣΥΝΔΙΑΣΜΩΝ!K344</f>
        <v>8</v>
      </c>
      <c r="G352" s="18">
        <f t="shared" si="11"/>
        <v>25</v>
      </c>
      <c r="H352" s="26">
        <f>DATA_ΣΥΝΔΙΑΣΜΩΝ!H344</f>
        <v>282</v>
      </c>
      <c r="I352" s="20">
        <f>DATA_ΣΥΝΔΙΑΣΜΩΝ!L344</f>
        <v>32</v>
      </c>
      <c r="J352" s="18">
        <f>DATA_ΣΥΝΔΙΑΣΜΩΝ!M344</f>
        <v>20</v>
      </c>
      <c r="K352" s="18">
        <f>DATA_ΣΥΝΔΙΑΣΜΩΝ!N344</f>
        <v>104</v>
      </c>
      <c r="L352" s="18">
        <f>DATA_ΣΥΝΔΙΑΣΜΩΝ!O344</f>
        <v>74</v>
      </c>
      <c r="M352" s="21">
        <f>DATA_ΣΥΝΔΙΑΣΜΩΝ!P344</f>
        <v>52</v>
      </c>
      <c r="O352" s="3">
        <f t="shared" si="10"/>
        <v>1</v>
      </c>
    </row>
    <row r="353" spans="1:15" s="3" customFormat="1" ht="18" customHeight="1">
      <c r="A353" s="4" t="s">
        <v>352</v>
      </c>
      <c r="B353" s="16" t="str">
        <f>CONCATENATE(DATA_ΣΥΝΔΙΑΣΜΩΝ!B345," - ",DATA_ΣΥΝΔΙΑΣΜΩΝ!D345)</f>
        <v>344-5ο ΕΚΛ. ΔΙΑΜΕΡ. ΡΟΔΟΥ - ΔΗΜΟΣ ΡΟΔΟΥ</v>
      </c>
      <c r="C353" s="20">
        <f>DATA_ΣΥΝΔΙΑΣΜΩΝ!F345</f>
        <v>527</v>
      </c>
      <c r="D353" s="18">
        <f>DATA_ΣΥΝΔΙΑΣΜΩΝ!G345</f>
        <v>355</v>
      </c>
      <c r="E353" s="18">
        <f>DATA_ΣΥΝΔΙΑΣΜΩΝ!I345</f>
        <v>14</v>
      </c>
      <c r="F353" s="18">
        <f>DATA_ΣΥΝΔΙΑΣΜΩΝ!K345</f>
        <v>19</v>
      </c>
      <c r="G353" s="18">
        <f t="shared" si="11"/>
        <v>33</v>
      </c>
      <c r="H353" s="26">
        <f>DATA_ΣΥΝΔΙΑΣΜΩΝ!H345</f>
        <v>322</v>
      </c>
      <c r="I353" s="20">
        <f>DATA_ΣΥΝΔΙΑΣΜΩΝ!L345</f>
        <v>27</v>
      </c>
      <c r="J353" s="18">
        <f>DATA_ΣΥΝΔΙΑΣΜΩΝ!M345</f>
        <v>26</v>
      </c>
      <c r="K353" s="18">
        <f>DATA_ΣΥΝΔΙΑΣΜΩΝ!N345</f>
        <v>122</v>
      </c>
      <c r="L353" s="18">
        <f>DATA_ΣΥΝΔΙΑΣΜΩΝ!O345</f>
        <v>68</v>
      </c>
      <c r="M353" s="21">
        <f>DATA_ΣΥΝΔΙΑΣΜΩΝ!P345</f>
        <v>79</v>
      </c>
      <c r="O353" s="3">
        <f t="shared" si="10"/>
        <v>1</v>
      </c>
    </row>
    <row r="354" spans="1:15" s="3" customFormat="1" ht="18" customHeight="1">
      <c r="A354" s="4" t="s">
        <v>353</v>
      </c>
      <c r="B354" s="16" t="str">
        <f>CONCATENATE(DATA_ΣΥΝΔΙΑΣΜΩΝ!B346," - ",DATA_ΣΥΝΔΙΑΣΜΩΝ!D346)</f>
        <v>345-5ο ΕΚΛ. ΔΙΑΜΕΡ. ΡΟΔΟΥ - ΔΗΜΟΣ ΡΟΔΟΥ</v>
      </c>
      <c r="C354" s="20">
        <f>DATA_ΣΥΝΔΙΑΣΜΩΝ!F346</f>
        <v>518</v>
      </c>
      <c r="D354" s="18">
        <f>DATA_ΣΥΝΔΙΑΣΜΩΝ!G346</f>
        <v>343</v>
      </c>
      <c r="E354" s="18">
        <f>DATA_ΣΥΝΔΙΑΣΜΩΝ!I346</f>
        <v>20</v>
      </c>
      <c r="F354" s="18">
        <f>DATA_ΣΥΝΔΙΑΣΜΩΝ!K346</f>
        <v>8</v>
      </c>
      <c r="G354" s="18">
        <f t="shared" si="11"/>
        <v>28</v>
      </c>
      <c r="H354" s="26">
        <f>DATA_ΣΥΝΔΙΑΣΜΩΝ!H346</f>
        <v>315</v>
      </c>
      <c r="I354" s="20">
        <f>DATA_ΣΥΝΔΙΑΣΜΩΝ!L346</f>
        <v>19</v>
      </c>
      <c r="J354" s="18">
        <f>DATA_ΣΥΝΔΙΑΣΜΩΝ!M346</f>
        <v>15</v>
      </c>
      <c r="K354" s="18">
        <f>DATA_ΣΥΝΔΙΑΣΜΩΝ!N346</f>
        <v>131</v>
      </c>
      <c r="L354" s="18">
        <f>DATA_ΣΥΝΔΙΑΣΜΩΝ!O346</f>
        <v>90</v>
      </c>
      <c r="M354" s="21">
        <f>DATA_ΣΥΝΔΙΑΣΜΩΝ!P346</f>
        <v>60</v>
      </c>
      <c r="O354" s="3">
        <f t="shared" si="10"/>
        <v>1</v>
      </c>
    </row>
    <row r="355" spans="1:15" s="3" customFormat="1" ht="18" customHeight="1">
      <c r="A355" s="4" t="s">
        <v>354</v>
      </c>
      <c r="B355" s="16" t="str">
        <f>CONCATENATE(DATA_ΣΥΝΔΙΑΣΜΩΝ!B347," - ",DATA_ΣΥΝΔΙΑΣΜΩΝ!D347)</f>
        <v>346-5ο ΕΚΛ. ΔΙΑΜΕΡ. ΡΟΔΟΥ - ΔΗΜΟΣ ΡΟΔΟΥ</v>
      </c>
      <c r="C355" s="20">
        <f>DATA_ΣΥΝΔΙΑΣΜΩΝ!F347</f>
        <v>528</v>
      </c>
      <c r="D355" s="18">
        <f>DATA_ΣΥΝΔΙΑΣΜΩΝ!G347</f>
        <v>358</v>
      </c>
      <c r="E355" s="18">
        <f>DATA_ΣΥΝΔΙΑΣΜΩΝ!I347</f>
        <v>22</v>
      </c>
      <c r="F355" s="18">
        <f>DATA_ΣΥΝΔΙΑΣΜΩΝ!K347</f>
        <v>21</v>
      </c>
      <c r="G355" s="18">
        <f t="shared" si="11"/>
        <v>43</v>
      </c>
      <c r="H355" s="26">
        <f>DATA_ΣΥΝΔΙΑΣΜΩΝ!H347</f>
        <v>315</v>
      </c>
      <c r="I355" s="20">
        <f>DATA_ΣΥΝΔΙΑΣΜΩΝ!L347</f>
        <v>18</v>
      </c>
      <c r="J355" s="18">
        <f>DATA_ΣΥΝΔΙΑΣΜΩΝ!M347</f>
        <v>18</v>
      </c>
      <c r="K355" s="18">
        <f>DATA_ΣΥΝΔΙΑΣΜΩΝ!N347</f>
        <v>133</v>
      </c>
      <c r="L355" s="18">
        <f>DATA_ΣΥΝΔΙΑΣΜΩΝ!O347</f>
        <v>67</v>
      </c>
      <c r="M355" s="21">
        <f>DATA_ΣΥΝΔΙΑΣΜΩΝ!P347</f>
        <v>79</v>
      </c>
      <c r="O355" s="3">
        <f t="shared" si="10"/>
        <v>1</v>
      </c>
    </row>
    <row r="356" spans="1:15" s="3" customFormat="1" ht="18" customHeight="1">
      <c r="A356" s="4" t="s">
        <v>355</v>
      </c>
      <c r="B356" s="16" t="str">
        <f>CONCATENATE(DATA_ΣΥΝΔΙΑΣΜΩΝ!B348," - ",DATA_ΣΥΝΔΙΑΣΜΩΝ!D348)</f>
        <v>347-5ο ΕΚΛ. ΔΙΑΜΕΡ. ΡΟΔΟΥ - ΔΗΜΟΣ ΡΟΔΟΥ</v>
      </c>
      <c r="C356" s="20">
        <f>DATA_ΣΥΝΔΙΑΣΜΩΝ!F348</f>
        <v>514</v>
      </c>
      <c r="D356" s="18">
        <f>DATA_ΣΥΝΔΙΑΣΜΩΝ!G348</f>
        <v>348</v>
      </c>
      <c r="E356" s="18">
        <f>DATA_ΣΥΝΔΙΑΣΜΩΝ!I348</f>
        <v>15</v>
      </c>
      <c r="F356" s="18">
        <f>DATA_ΣΥΝΔΙΑΣΜΩΝ!K348</f>
        <v>11</v>
      </c>
      <c r="G356" s="18">
        <f t="shared" si="11"/>
        <v>26</v>
      </c>
      <c r="H356" s="26">
        <f>DATA_ΣΥΝΔΙΑΣΜΩΝ!H348</f>
        <v>322</v>
      </c>
      <c r="I356" s="20">
        <f>DATA_ΣΥΝΔΙΑΣΜΩΝ!L348</f>
        <v>34</v>
      </c>
      <c r="J356" s="18">
        <f>DATA_ΣΥΝΔΙΑΣΜΩΝ!M348</f>
        <v>12</v>
      </c>
      <c r="K356" s="18">
        <f>DATA_ΣΥΝΔΙΑΣΜΩΝ!N348</f>
        <v>150</v>
      </c>
      <c r="L356" s="18">
        <f>DATA_ΣΥΝΔΙΑΣΜΩΝ!O348</f>
        <v>69</v>
      </c>
      <c r="M356" s="21">
        <f>DATA_ΣΥΝΔΙΑΣΜΩΝ!P348</f>
        <v>57</v>
      </c>
      <c r="O356" s="3">
        <f t="shared" si="10"/>
        <v>1</v>
      </c>
    </row>
    <row r="357" spans="1:15" s="3" customFormat="1" ht="18" customHeight="1">
      <c r="A357" s="4" t="s">
        <v>356</v>
      </c>
      <c r="B357" s="16" t="str">
        <f>CONCATENATE(DATA_ΣΥΝΔΙΑΣΜΩΝ!B349," - ",DATA_ΣΥΝΔΙΑΣΜΩΝ!D349)</f>
        <v>348-5ο ΕΚΛ. ΔΙΑΜΕΡ. ΡΟΔΟΥ - ΔΗΜΟΣ ΡΟΔΟΥ</v>
      </c>
      <c r="C357" s="20">
        <f>DATA_ΣΥΝΔΙΑΣΜΩΝ!F349</f>
        <v>526</v>
      </c>
      <c r="D357" s="18">
        <f>DATA_ΣΥΝΔΙΑΣΜΩΝ!G349</f>
        <v>357</v>
      </c>
      <c r="E357" s="18">
        <f>DATA_ΣΥΝΔΙΑΣΜΩΝ!I349</f>
        <v>10</v>
      </c>
      <c r="F357" s="18">
        <f>DATA_ΣΥΝΔΙΑΣΜΩΝ!K349</f>
        <v>14</v>
      </c>
      <c r="G357" s="18">
        <f t="shared" si="11"/>
        <v>24</v>
      </c>
      <c r="H357" s="26">
        <f>DATA_ΣΥΝΔΙΑΣΜΩΝ!H349</f>
        <v>333</v>
      </c>
      <c r="I357" s="20">
        <f>DATA_ΣΥΝΔΙΑΣΜΩΝ!L349</f>
        <v>21</v>
      </c>
      <c r="J357" s="18">
        <f>DATA_ΣΥΝΔΙΑΣΜΩΝ!M349</f>
        <v>17</v>
      </c>
      <c r="K357" s="18">
        <f>DATA_ΣΥΝΔΙΑΣΜΩΝ!N349</f>
        <v>145</v>
      </c>
      <c r="L357" s="18">
        <f>DATA_ΣΥΝΔΙΑΣΜΩΝ!O349</f>
        <v>89</v>
      </c>
      <c r="M357" s="21">
        <f>DATA_ΣΥΝΔΙΑΣΜΩΝ!P349</f>
        <v>61</v>
      </c>
      <c r="O357" s="3">
        <f t="shared" si="10"/>
        <v>1</v>
      </c>
    </row>
    <row r="358" spans="1:15" s="3" customFormat="1" ht="18" customHeight="1">
      <c r="A358" s="4" t="s">
        <v>357</v>
      </c>
      <c r="B358" s="16" t="str">
        <f>CONCATENATE(DATA_ΣΥΝΔΙΑΣΜΩΝ!B350," - ",DATA_ΣΥΝΔΙΑΣΜΩΝ!D350)</f>
        <v>349-6ο ΕΚΛ. ΔΙΑΜΕΡ. ΡΟΔΟΥ - ΔΗΜΟΣ ΡΟΔΟΥ</v>
      </c>
      <c r="C358" s="20">
        <f>DATA_ΣΥΝΔΙΑΣΜΩΝ!F350</f>
        <v>523</v>
      </c>
      <c r="D358" s="18">
        <f>DATA_ΣΥΝΔΙΑΣΜΩΝ!G350</f>
        <v>343</v>
      </c>
      <c r="E358" s="18">
        <f>DATA_ΣΥΝΔΙΑΣΜΩΝ!I350</f>
        <v>17</v>
      </c>
      <c r="F358" s="18">
        <f>DATA_ΣΥΝΔΙΑΣΜΩΝ!K350</f>
        <v>12</v>
      </c>
      <c r="G358" s="18">
        <f t="shared" si="11"/>
        <v>29</v>
      </c>
      <c r="H358" s="26">
        <f>DATA_ΣΥΝΔΙΑΣΜΩΝ!H350</f>
        <v>314</v>
      </c>
      <c r="I358" s="20">
        <f>DATA_ΣΥΝΔΙΑΣΜΩΝ!L350</f>
        <v>23</v>
      </c>
      <c r="J358" s="18">
        <f>DATA_ΣΥΝΔΙΑΣΜΩΝ!M350</f>
        <v>23</v>
      </c>
      <c r="K358" s="18">
        <f>DATA_ΣΥΝΔΙΑΣΜΩΝ!N350</f>
        <v>110</v>
      </c>
      <c r="L358" s="18">
        <f>DATA_ΣΥΝΔΙΑΣΜΩΝ!O350</f>
        <v>100</v>
      </c>
      <c r="M358" s="21">
        <f>DATA_ΣΥΝΔΙΑΣΜΩΝ!P350</f>
        <v>58</v>
      </c>
      <c r="O358" s="3">
        <f t="shared" si="10"/>
        <v>1</v>
      </c>
    </row>
    <row r="359" spans="1:15" s="3" customFormat="1" ht="18" customHeight="1">
      <c r="A359" s="4" t="s">
        <v>358</v>
      </c>
      <c r="B359" s="16" t="str">
        <f>CONCATENATE(DATA_ΣΥΝΔΙΑΣΜΩΝ!B351," - ",DATA_ΣΥΝΔΙΑΣΜΩΝ!D351)</f>
        <v>350-6ο ΕΚΛ. ΔΙΑΜΕΡ. ΡΟΔΟΥ - ΔΗΜΟΣ ΡΟΔΟΥ</v>
      </c>
      <c r="C359" s="20">
        <f>DATA_ΣΥΝΔΙΑΣΜΩΝ!F351</f>
        <v>508</v>
      </c>
      <c r="D359" s="18">
        <f>DATA_ΣΥΝΔΙΑΣΜΩΝ!G351</f>
        <v>356</v>
      </c>
      <c r="E359" s="18">
        <f>DATA_ΣΥΝΔΙΑΣΜΩΝ!I351</f>
        <v>9</v>
      </c>
      <c r="F359" s="18">
        <f>DATA_ΣΥΝΔΙΑΣΜΩΝ!K351</f>
        <v>15</v>
      </c>
      <c r="G359" s="18">
        <f t="shared" si="11"/>
        <v>24</v>
      </c>
      <c r="H359" s="26">
        <f>DATA_ΣΥΝΔΙΑΣΜΩΝ!H351</f>
        <v>332</v>
      </c>
      <c r="I359" s="20">
        <f>DATA_ΣΥΝΔΙΑΣΜΩΝ!L351</f>
        <v>23</v>
      </c>
      <c r="J359" s="18">
        <f>DATA_ΣΥΝΔΙΑΣΜΩΝ!M351</f>
        <v>18</v>
      </c>
      <c r="K359" s="18">
        <f>DATA_ΣΥΝΔΙΑΣΜΩΝ!N351</f>
        <v>153</v>
      </c>
      <c r="L359" s="18">
        <f>DATA_ΣΥΝΔΙΑΣΜΩΝ!O351</f>
        <v>112</v>
      </c>
      <c r="M359" s="21">
        <f>DATA_ΣΥΝΔΙΑΣΜΩΝ!P351</f>
        <v>26</v>
      </c>
      <c r="O359" s="3">
        <f t="shared" si="10"/>
        <v>1</v>
      </c>
    </row>
    <row r="360" spans="1:15" s="3" customFormat="1" ht="18" customHeight="1">
      <c r="A360" s="4" t="s">
        <v>359</v>
      </c>
      <c r="B360" s="16" t="str">
        <f>CONCATENATE(DATA_ΣΥΝΔΙΑΣΜΩΝ!B352," - ",DATA_ΣΥΝΔΙΑΣΜΩΝ!D352)</f>
        <v>351-6ο ΕΚΛ. ΔΙΑΜΕΡ. ΡΟΔΟΥ - ΔΗΜΟΣ ΡΟΔΟΥ</v>
      </c>
      <c r="C360" s="20">
        <f>DATA_ΣΥΝΔΙΑΣΜΩΝ!F352</f>
        <v>501</v>
      </c>
      <c r="D360" s="18">
        <f>DATA_ΣΥΝΔΙΑΣΜΩΝ!G352</f>
        <v>336</v>
      </c>
      <c r="E360" s="18">
        <f>DATA_ΣΥΝΔΙΑΣΜΩΝ!I352</f>
        <v>18</v>
      </c>
      <c r="F360" s="18">
        <f>DATA_ΣΥΝΔΙΑΣΜΩΝ!K352</f>
        <v>12</v>
      </c>
      <c r="G360" s="18">
        <f t="shared" si="11"/>
        <v>30</v>
      </c>
      <c r="H360" s="26">
        <f>DATA_ΣΥΝΔΙΑΣΜΩΝ!H352</f>
        <v>306</v>
      </c>
      <c r="I360" s="20">
        <f>DATA_ΣΥΝΔΙΑΣΜΩΝ!L352</f>
        <v>26</v>
      </c>
      <c r="J360" s="18">
        <f>DATA_ΣΥΝΔΙΑΣΜΩΝ!M352</f>
        <v>17</v>
      </c>
      <c r="K360" s="18">
        <f>DATA_ΣΥΝΔΙΑΣΜΩΝ!N352</f>
        <v>130</v>
      </c>
      <c r="L360" s="18">
        <f>DATA_ΣΥΝΔΙΑΣΜΩΝ!O352</f>
        <v>78</v>
      </c>
      <c r="M360" s="21">
        <f>DATA_ΣΥΝΔΙΑΣΜΩΝ!P352</f>
        <v>55</v>
      </c>
      <c r="O360" s="3">
        <f t="shared" si="10"/>
        <v>1</v>
      </c>
    </row>
    <row r="361" spans="1:15" s="3" customFormat="1" ht="18" customHeight="1">
      <c r="A361" s="4" t="s">
        <v>360</v>
      </c>
      <c r="B361" s="16" t="str">
        <f>CONCATENATE(DATA_ΣΥΝΔΙΑΣΜΩΝ!B353," - ",DATA_ΣΥΝΔΙΑΣΜΩΝ!D353)</f>
        <v>352-6ο ΕΚΛ. ΔΙΑΜΕΡ. ΡΟΔΟΥ - ΔΗΜΟΣ ΡΟΔΟΥ</v>
      </c>
      <c r="C361" s="20">
        <f>DATA_ΣΥΝΔΙΑΣΜΩΝ!F353</f>
        <v>493</v>
      </c>
      <c r="D361" s="18">
        <f>DATA_ΣΥΝΔΙΑΣΜΩΝ!G353</f>
        <v>335</v>
      </c>
      <c r="E361" s="18">
        <f>DATA_ΣΥΝΔΙΑΣΜΩΝ!I353</f>
        <v>10</v>
      </c>
      <c r="F361" s="18">
        <f>DATA_ΣΥΝΔΙΑΣΜΩΝ!K353</f>
        <v>10</v>
      </c>
      <c r="G361" s="18">
        <f t="shared" si="11"/>
        <v>20</v>
      </c>
      <c r="H361" s="26">
        <f>DATA_ΣΥΝΔΙΑΣΜΩΝ!H353</f>
        <v>315</v>
      </c>
      <c r="I361" s="20">
        <f>DATA_ΣΥΝΔΙΑΣΜΩΝ!L353</f>
        <v>24</v>
      </c>
      <c r="J361" s="18">
        <f>DATA_ΣΥΝΔΙΑΣΜΩΝ!M353</f>
        <v>22</v>
      </c>
      <c r="K361" s="18">
        <f>DATA_ΣΥΝΔΙΑΣΜΩΝ!N353</f>
        <v>126</v>
      </c>
      <c r="L361" s="18">
        <f>DATA_ΣΥΝΔΙΑΣΜΩΝ!O353</f>
        <v>85</v>
      </c>
      <c r="M361" s="21">
        <f>DATA_ΣΥΝΔΙΑΣΜΩΝ!P353</f>
        <v>58</v>
      </c>
      <c r="O361" s="3">
        <f t="shared" si="10"/>
        <v>1</v>
      </c>
    </row>
    <row r="362" spans="1:15" s="3" customFormat="1" ht="18" customHeight="1">
      <c r="A362" s="4" t="s">
        <v>361</v>
      </c>
      <c r="B362" s="16" t="str">
        <f>CONCATENATE(DATA_ΣΥΝΔΙΑΣΜΩΝ!B354," - ",DATA_ΣΥΝΔΙΑΣΜΩΝ!D354)</f>
        <v>353-6ο ΕΚΛ. ΔΙΑΜΕΡ. ΡΟΔΟΥ - ΔΗΜΟΣ ΡΟΔΟΥ</v>
      </c>
      <c r="C362" s="20">
        <f>DATA_ΣΥΝΔΙΑΣΜΩΝ!F354</f>
        <v>491</v>
      </c>
      <c r="D362" s="18">
        <f>DATA_ΣΥΝΔΙΑΣΜΩΝ!G354</f>
        <v>306</v>
      </c>
      <c r="E362" s="18">
        <f>DATA_ΣΥΝΔΙΑΣΜΩΝ!I354</f>
        <v>25</v>
      </c>
      <c r="F362" s="18">
        <f>DATA_ΣΥΝΔΙΑΣΜΩΝ!K354</f>
        <v>7</v>
      </c>
      <c r="G362" s="18">
        <f t="shared" si="11"/>
        <v>32</v>
      </c>
      <c r="H362" s="26">
        <f>DATA_ΣΥΝΔΙΑΣΜΩΝ!H354</f>
        <v>274</v>
      </c>
      <c r="I362" s="20">
        <f>DATA_ΣΥΝΔΙΑΣΜΩΝ!L354</f>
        <v>23</v>
      </c>
      <c r="J362" s="18">
        <f>DATA_ΣΥΝΔΙΑΣΜΩΝ!M354</f>
        <v>16</v>
      </c>
      <c r="K362" s="18">
        <f>DATA_ΣΥΝΔΙΑΣΜΩΝ!N354</f>
        <v>102</v>
      </c>
      <c r="L362" s="18">
        <f>DATA_ΣΥΝΔΙΑΣΜΩΝ!O354</f>
        <v>67</v>
      </c>
      <c r="M362" s="21">
        <f>DATA_ΣΥΝΔΙΑΣΜΩΝ!P354</f>
        <v>66</v>
      </c>
      <c r="O362" s="3">
        <f t="shared" si="10"/>
        <v>1</v>
      </c>
    </row>
    <row r="363" spans="1:15" s="3" customFormat="1" ht="18" customHeight="1">
      <c r="A363" s="4" t="s">
        <v>362</v>
      </c>
      <c r="B363" s="16" t="str">
        <f>CONCATENATE(DATA_ΣΥΝΔΙΑΣΜΩΝ!B355," - ",DATA_ΣΥΝΔΙΑΣΜΩΝ!D355)</f>
        <v>354-6ο ΕΚΛ. ΔΙΑΜΕΡ. ΡΟΔΟΥ - ΔΗΜΟΣ ΡΟΔΟΥ</v>
      </c>
      <c r="C363" s="20">
        <f>DATA_ΣΥΝΔΙΑΣΜΩΝ!F355</f>
        <v>493</v>
      </c>
      <c r="D363" s="18">
        <f>DATA_ΣΥΝΔΙΑΣΜΩΝ!G355</f>
        <v>344</v>
      </c>
      <c r="E363" s="18">
        <f>DATA_ΣΥΝΔΙΑΣΜΩΝ!I355</f>
        <v>20</v>
      </c>
      <c r="F363" s="18">
        <f>DATA_ΣΥΝΔΙΑΣΜΩΝ!K355</f>
        <v>10</v>
      </c>
      <c r="G363" s="18">
        <f t="shared" si="11"/>
        <v>30</v>
      </c>
      <c r="H363" s="26">
        <f>DATA_ΣΥΝΔΙΑΣΜΩΝ!H355</f>
        <v>314</v>
      </c>
      <c r="I363" s="20">
        <f>DATA_ΣΥΝΔΙΑΣΜΩΝ!L355</f>
        <v>29</v>
      </c>
      <c r="J363" s="18">
        <f>DATA_ΣΥΝΔΙΑΣΜΩΝ!M355</f>
        <v>29</v>
      </c>
      <c r="K363" s="18">
        <f>DATA_ΣΥΝΔΙΑΣΜΩΝ!N355</f>
        <v>114</v>
      </c>
      <c r="L363" s="18">
        <f>DATA_ΣΥΝΔΙΑΣΜΩΝ!O355</f>
        <v>99</v>
      </c>
      <c r="M363" s="21">
        <f>DATA_ΣΥΝΔΙΑΣΜΩΝ!P355</f>
        <v>43</v>
      </c>
      <c r="O363" s="3">
        <f t="shared" si="10"/>
        <v>1</v>
      </c>
    </row>
    <row r="364" spans="1:15" s="3" customFormat="1" ht="18" customHeight="1">
      <c r="A364" s="4" t="s">
        <v>363</v>
      </c>
      <c r="B364" s="16" t="str">
        <f>CONCATENATE(DATA_ΣΥΝΔΙΑΣΜΩΝ!B356," - ",DATA_ΣΥΝΔΙΑΣΜΩΝ!D356)</f>
        <v>355-6ο ΕΚΛ. ΔΙΑΜΕΡ. ΡΟΔΟΥ - ΔΗΜΟΣ ΡΟΔΟΥ</v>
      </c>
      <c r="C364" s="20">
        <f>DATA_ΣΥΝΔΙΑΣΜΩΝ!F356</f>
        <v>502</v>
      </c>
      <c r="D364" s="18">
        <f>DATA_ΣΥΝΔΙΑΣΜΩΝ!G356</f>
        <v>307</v>
      </c>
      <c r="E364" s="18">
        <f>DATA_ΣΥΝΔΙΑΣΜΩΝ!I356</f>
        <v>18</v>
      </c>
      <c r="F364" s="18">
        <f>DATA_ΣΥΝΔΙΑΣΜΩΝ!K356</f>
        <v>9</v>
      </c>
      <c r="G364" s="18">
        <f t="shared" si="11"/>
        <v>27</v>
      </c>
      <c r="H364" s="26">
        <f>DATA_ΣΥΝΔΙΑΣΜΩΝ!H356</f>
        <v>280</v>
      </c>
      <c r="I364" s="20">
        <f>DATA_ΣΥΝΔΙΑΣΜΩΝ!L356</f>
        <v>14</v>
      </c>
      <c r="J364" s="18">
        <f>DATA_ΣΥΝΔΙΑΣΜΩΝ!M356</f>
        <v>20</v>
      </c>
      <c r="K364" s="18">
        <f>DATA_ΣΥΝΔΙΑΣΜΩΝ!N356</f>
        <v>126</v>
      </c>
      <c r="L364" s="18">
        <f>DATA_ΣΥΝΔΙΑΣΜΩΝ!O356</f>
        <v>60</v>
      </c>
      <c r="M364" s="21">
        <f>DATA_ΣΥΝΔΙΑΣΜΩΝ!P356</f>
        <v>60</v>
      </c>
      <c r="O364" s="3">
        <f t="shared" si="10"/>
        <v>1</v>
      </c>
    </row>
    <row r="365" spans="1:15" s="3" customFormat="1" ht="18" customHeight="1">
      <c r="A365" s="4" t="s">
        <v>364</v>
      </c>
      <c r="B365" s="16" t="str">
        <f>CONCATENATE(DATA_ΣΥΝΔΙΑΣΜΩΝ!B357," - ",DATA_ΣΥΝΔΙΑΣΜΩΝ!D357)</f>
        <v>356-6ο ΕΚΛ. ΔΙΑΜΕΡ. ΡΟΔΟΥ - ΔΗΜΟΣ ΡΟΔΟΥ</v>
      </c>
      <c r="C365" s="20">
        <f>DATA_ΣΥΝΔΙΑΣΜΩΝ!F357</f>
        <v>492</v>
      </c>
      <c r="D365" s="18">
        <f>DATA_ΣΥΝΔΙΑΣΜΩΝ!G357</f>
        <v>345</v>
      </c>
      <c r="E365" s="18">
        <f>DATA_ΣΥΝΔΙΑΣΜΩΝ!I357</f>
        <v>12</v>
      </c>
      <c r="F365" s="18">
        <f>DATA_ΣΥΝΔΙΑΣΜΩΝ!K357</f>
        <v>7</v>
      </c>
      <c r="G365" s="18">
        <f t="shared" si="11"/>
        <v>19</v>
      </c>
      <c r="H365" s="26">
        <f>DATA_ΣΥΝΔΙΑΣΜΩΝ!H357</f>
        <v>326</v>
      </c>
      <c r="I365" s="20">
        <f>DATA_ΣΥΝΔΙΑΣΜΩΝ!L357</f>
        <v>23</v>
      </c>
      <c r="J365" s="18">
        <f>DATA_ΣΥΝΔΙΑΣΜΩΝ!M357</f>
        <v>19</v>
      </c>
      <c r="K365" s="18">
        <f>DATA_ΣΥΝΔΙΑΣΜΩΝ!N357</f>
        <v>129</v>
      </c>
      <c r="L365" s="18">
        <f>DATA_ΣΥΝΔΙΑΣΜΩΝ!O357</f>
        <v>83</v>
      </c>
      <c r="M365" s="21">
        <f>DATA_ΣΥΝΔΙΑΣΜΩΝ!P357</f>
        <v>72</v>
      </c>
      <c r="O365" s="3">
        <f t="shared" si="10"/>
        <v>1</v>
      </c>
    </row>
    <row r="366" spans="1:15" s="3" customFormat="1" ht="18" customHeight="1">
      <c r="A366" s="4" t="s">
        <v>365</v>
      </c>
      <c r="B366" s="16" t="str">
        <f>CONCATENATE(DATA_ΣΥΝΔΙΑΣΜΩΝ!B358," - ",DATA_ΣΥΝΔΙΑΣΜΩΝ!D358)</f>
        <v>357-6ο ΕΚΛ. ΔΙΑΜΕΡ. ΡΟΔΟΥ - ΔΗΜΟΣ ΡΟΔΟΥ</v>
      </c>
      <c r="C366" s="20">
        <f>DATA_ΣΥΝΔΙΑΣΜΩΝ!F358</f>
        <v>490</v>
      </c>
      <c r="D366" s="18">
        <f>DATA_ΣΥΝΔΙΑΣΜΩΝ!G358</f>
        <v>265</v>
      </c>
      <c r="E366" s="18">
        <f>DATA_ΣΥΝΔΙΑΣΜΩΝ!I358</f>
        <v>10</v>
      </c>
      <c r="F366" s="18">
        <f>DATA_ΣΥΝΔΙΑΣΜΩΝ!K358</f>
        <v>13</v>
      </c>
      <c r="G366" s="18">
        <f t="shared" si="11"/>
        <v>23</v>
      </c>
      <c r="H366" s="26">
        <f>DATA_ΣΥΝΔΙΑΣΜΩΝ!H358</f>
        <v>242</v>
      </c>
      <c r="I366" s="20">
        <f>DATA_ΣΥΝΔΙΑΣΜΩΝ!L358</f>
        <v>20</v>
      </c>
      <c r="J366" s="18">
        <f>DATA_ΣΥΝΔΙΑΣΜΩΝ!M358</f>
        <v>20</v>
      </c>
      <c r="K366" s="18">
        <f>DATA_ΣΥΝΔΙΑΣΜΩΝ!N358</f>
        <v>90</v>
      </c>
      <c r="L366" s="18">
        <f>DATA_ΣΥΝΔΙΑΣΜΩΝ!O358</f>
        <v>52</v>
      </c>
      <c r="M366" s="21">
        <f>DATA_ΣΥΝΔΙΑΣΜΩΝ!P358</f>
        <v>60</v>
      </c>
      <c r="O366" s="3">
        <f t="shared" si="10"/>
        <v>1</v>
      </c>
    </row>
    <row r="367" spans="1:15" s="3" customFormat="1" ht="18" customHeight="1">
      <c r="A367" s="4" t="s">
        <v>366</v>
      </c>
      <c r="B367" s="16" t="str">
        <f>CONCATENATE(DATA_ΣΥΝΔΙΑΣΜΩΝ!B359," - ",DATA_ΣΥΝΔΙΑΣΜΩΝ!D359)</f>
        <v>358-6ο ΕΚΛ. ΔΙΑΜΕΡ. ΡΟΔΟΥ - ΔΗΜΟΣ ΡΟΔΟΥ</v>
      </c>
      <c r="C367" s="20">
        <f>DATA_ΣΥΝΔΙΑΣΜΩΝ!F359</f>
        <v>490</v>
      </c>
      <c r="D367" s="18">
        <f>DATA_ΣΥΝΔΙΑΣΜΩΝ!G359</f>
        <v>236</v>
      </c>
      <c r="E367" s="18">
        <f>DATA_ΣΥΝΔΙΑΣΜΩΝ!I359</f>
        <v>13</v>
      </c>
      <c r="F367" s="18">
        <f>DATA_ΣΥΝΔΙΑΣΜΩΝ!K359</f>
        <v>5</v>
      </c>
      <c r="G367" s="18">
        <f t="shared" si="11"/>
        <v>18</v>
      </c>
      <c r="H367" s="26">
        <f>DATA_ΣΥΝΔΙΑΣΜΩΝ!H359</f>
        <v>218</v>
      </c>
      <c r="I367" s="20">
        <f>DATA_ΣΥΝΔΙΑΣΜΩΝ!L359</f>
        <v>21</v>
      </c>
      <c r="J367" s="18">
        <f>DATA_ΣΥΝΔΙΑΣΜΩΝ!M359</f>
        <v>12</v>
      </c>
      <c r="K367" s="18">
        <f>DATA_ΣΥΝΔΙΑΣΜΩΝ!N359</f>
        <v>93</v>
      </c>
      <c r="L367" s="18">
        <f>DATA_ΣΥΝΔΙΑΣΜΩΝ!O359</f>
        <v>51</v>
      </c>
      <c r="M367" s="21">
        <f>DATA_ΣΥΝΔΙΑΣΜΩΝ!P359</f>
        <v>41</v>
      </c>
      <c r="O367" s="3">
        <f t="shared" si="10"/>
        <v>1</v>
      </c>
    </row>
    <row r="368" spans="1:15" s="3" customFormat="1" ht="18" customHeight="1">
      <c r="A368" s="4" t="s">
        <v>367</v>
      </c>
      <c r="B368" s="16" t="str">
        <f>CONCATENATE(DATA_ΣΥΝΔΙΑΣΜΩΝ!B360," - ",DATA_ΣΥΝΔΙΑΣΜΩΝ!D360)</f>
        <v>359-6ο ΕΚΛ. ΔΙΑΜΕΡ. ΡΟΔΟΥ - ΔΗΜΟΣ ΡΟΔΟΥ</v>
      </c>
      <c r="C368" s="20">
        <f>DATA_ΣΥΝΔΙΑΣΜΩΝ!F360</f>
        <v>494</v>
      </c>
      <c r="D368" s="18">
        <f>DATA_ΣΥΝΔΙΑΣΜΩΝ!G360</f>
        <v>193</v>
      </c>
      <c r="E368" s="18">
        <f>DATA_ΣΥΝΔΙΑΣΜΩΝ!I360</f>
        <v>20</v>
      </c>
      <c r="F368" s="18">
        <f>DATA_ΣΥΝΔΙΑΣΜΩΝ!K360</f>
        <v>9</v>
      </c>
      <c r="G368" s="18">
        <f t="shared" si="11"/>
        <v>29</v>
      </c>
      <c r="H368" s="26">
        <f>DATA_ΣΥΝΔΙΑΣΜΩΝ!H360</f>
        <v>164</v>
      </c>
      <c r="I368" s="20">
        <f>DATA_ΣΥΝΔΙΑΣΜΩΝ!L360</f>
        <v>12</v>
      </c>
      <c r="J368" s="18">
        <f>DATA_ΣΥΝΔΙΑΣΜΩΝ!M360</f>
        <v>13</v>
      </c>
      <c r="K368" s="18">
        <f>DATA_ΣΥΝΔΙΑΣΜΩΝ!N360</f>
        <v>74</v>
      </c>
      <c r="L368" s="18">
        <f>DATA_ΣΥΝΔΙΑΣΜΩΝ!O360</f>
        <v>30</v>
      </c>
      <c r="M368" s="21">
        <f>DATA_ΣΥΝΔΙΑΣΜΩΝ!P360</f>
        <v>35</v>
      </c>
      <c r="O368" s="3">
        <f t="shared" si="10"/>
        <v>1</v>
      </c>
    </row>
    <row r="369" spans="1:15" s="3" customFormat="1" ht="18" customHeight="1">
      <c r="A369" s="4" t="s">
        <v>368</v>
      </c>
      <c r="B369" s="16" t="str">
        <f>CONCATENATE(DATA_ΣΥΝΔΙΑΣΜΩΝ!B361," - ",DATA_ΣΥΝΔΙΑΣΜΩΝ!D361)</f>
        <v>360-6ο ΕΚΛ. ΔΙΑΜΕΡ. ΡΟΔΟΥ - ΔΗΜΟΣ ΡΟΔΟΥ</v>
      </c>
      <c r="C369" s="20">
        <f>DATA_ΣΥΝΔΙΑΣΜΩΝ!F361</f>
        <v>498</v>
      </c>
      <c r="D369" s="18">
        <f>DATA_ΣΥΝΔΙΑΣΜΩΝ!G361</f>
        <v>232</v>
      </c>
      <c r="E369" s="18">
        <f>DATA_ΣΥΝΔΙΑΣΜΩΝ!I361</f>
        <v>10</v>
      </c>
      <c r="F369" s="18">
        <f>DATA_ΣΥΝΔΙΑΣΜΩΝ!K361</f>
        <v>9</v>
      </c>
      <c r="G369" s="18">
        <f t="shared" si="11"/>
        <v>19</v>
      </c>
      <c r="H369" s="26">
        <f>DATA_ΣΥΝΔΙΑΣΜΩΝ!H361</f>
        <v>213</v>
      </c>
      <c r="I369" s="20">
        <f>DATA_ΣΥΝΔΙΑΣΜΩΝ!L361</f>
        <v>21</v>
      </c>
      <c r="J369" s="18">
        <f>DATA_ΣΥΝΔΙΑΣΜΩΝ!M361</f>
        <v>11</v>
      </c>
      <c r="K369" s="18">
        <f>DATA_ΣΥΝΔΙΑΣΜΩΝ!N361</f>
        <v>91</v>
      </c>
      <c r="L369" s="18">
        <f>DATA_ΣΥΝΔΙΑΣΜΩΝ!O361</f>
        <v>58</v>
      </c>
      <c r="M369" s="21">
        <f>DATA_ΣΥΝΔΙΑΣΜΩΝ!P361</f>
        <v>32</v>
      </c>
      <c r="O369" s="3">
        <f t="shared" si="10"/>
        <v>1</v>
      </c>
    </row>
    <row r="370" spans="1:15" s="3" customFormat="1" ht="18" customHeight="1">
      <c r="A370" s="4" t="s">
        <v>369</v>
      </c>
      <c r="B370" s="16" t="str">
        <f>CONCATENATE(DATA_ΣΥΝΔΙΑΣΜΩΝ!B362," - ",DATA_ΣΥΝΔΙΑΣΜΩΝ!D362)</f>
        <v>362-6ο ΕΚΛ. ΔΙΑΜΕΡ. ΡΟΔΟΥ - ΔΗΜΟΣ ΡΟΔΟΥ</v>
      </c>
      <c r="C370" s="20">
        <f>DATA_ΣΥΝΔΙΑΣΜΩΝ!F362</f>
        <v>504</v>
      </c>
      <c r="D370" s="18">
        <f>DATA_ΣΥΝΔΙΑΣΜΩΝ!G362</f>
        <v>194</v>
      </c>
      <c r="E370" s="18">
        <f>DATA_ΣΥΝΔΙΑΣΜΩΝ!I362</f>
        <v>11</v>
      </c>
      <c r="F370" s="18">
        <f>DATA_ΣΥΝΔΙΑΣΜΩΝ!K362</f>
        <v>4</v>
      </c>
      <c r="G370" s="18">
        <f t="shared" si="11"/>
        <v>15</v>
      </c>
      <c r="H370" s="26">
        <f>DATA_ΣΥΝΔΙΑΣΜΩΝ!H362</f>
        <v>179</v>
      </c>
      <c r="I370" s="20">
        <f>DATA_ΣΥΝΔΙΑΣΜΩΝ!L362</f>
        <v>12</v>
      </c>
      <c r="J370" s="18">
        <f>DATA_ΣΥΝΔΙΑΣΜΩΝ!M362</f>
        <v>7</v>
      </c>
      <c r="K370" s="18">
        <f>DATA_ΣΥΝΔΙΑΣΜΩΝ!N362</f>
        <v>90</v>
      </c>
      <c r="L370" s="18">
        <f>DATA_ΣΥΝΔΙΑΣΜΩΝ!O362</f>
        <v>32</v>
      </c>
      <c r="M370" s="21">
        <f>DATA_ΣΥΝΔΙΑΣΜΩΝ!P362</f>
        <v>38</v>
      </c>
      <c r="O370" s="3">
        <f t="shared" si="10"/>
        <v>1</v>
      </c>
    </row>
    <row r="371" spans="1:15" s="3" customFormat="1" ht="18" customHeight="1">
      <c r="A371" s="4" t="s">
        <v>370</v>
      </c>
      <c r="B371" s="16" t="str">
        <f>CONCATENATE(DATA_ΣΥΝΔΙΑΣΜΩΝ!B363," - ",DATA_ΣΥΝΔΙΑΣΜΩΝ!D363)</f>
        <v>362-6ο ΕΚΛ. ΔΙΑΜΕΡ. ΡΟΔΟΥ - ΔΗΜΟΣ ΡΟΔΟΥ</v>
      </c>
      <c r="C371" s="20">
        <f>DATA_ΣΥΝΔΙΑΣΜΩΝ!F363</f>
        <v>519</v>
      </c>
      <c r="D371" s="18">
        <f>DATA_ΣΥΝΔΙΑΣΜΩΝ!G363</f>
        <v>229</v>
      </c>
      <c r="E371" s="18">
        <f>DATA_ΣΥΝΔΙΑΣΜΩΝ!I363</f>
        <v>4</v>
      </c>
      <c r="F371" s="18">
        <f>DATA_ΣΥΝΔΙΑΣΜΩΝ!K363</f>
        <v>3</v>
      </c>
      <c r="G371" s="18">
        <f t="shared" si="11"/>
        <v>7</v>
      </c>
      <c r="H371" s="26">
        <f>DATA_ΣΥΝΔΙΑΣΜΩΝ!H363</f>
        <v>222</v>
      </c>
      <c r="I371" s="20">
        <f>DATA_ΣΥΝΔΙΑΣΜΩΝ!L363</f>
        <v>16</v>
      </c>
      <c r="J371" s="18">
        <f>DATA_ΣΥΝΔΙΑΣΜΩΝ!M363</f>
        <v>16</v>
      </c>
      <c r="K371" s="18">
        <f>DATA_ΣΥΝΔΙΑΣΜΩΝ!N363</f>
        <v>71</v>
      </c>
      <c r="L371" s="18">
        <f>DATA_ΣΥΝΔΙΑΣΜΩΝ!O363</f>
        <v>49</v>
      </c>
      <c r="M371" s="21">
        <f>DATA_ΣΥΝΔΙΑΣΜΩΝ!P363</f>
        <v>70</v>
      </c>
      <c r="O371" s="3">
        <f t="shared" si="10"/>
        <v>1</v>
      </c>
    </row>
    <row r="372" spans="1:15" s="3" customFormat="1" ht="18" customHeight="1">
      <c r="A372" s="4" t="s">
        <v>371</v>
      </c>
      <c r="B372" s="16" t="str">
        <f>CONCATENATE(DATA_ΣΥΝΔΙΑΣΜΩΝ!B364," - ",DATA_ΣΥΝΔΙΑΣΜΩΝ!D364)</f>
        <v>363-ΣΥΜΗΣ - ΔΗΜΟΣ ΣΥΜΗΣ</v>
      </c>
      <c r="C372" s="20">
        <f>DATA_ΣΥΝΔΙΑΣΜΩΝ!F364</f>
        <v>521</v>
      </c>
      <c r="D372" s="18">
        <f>DATA_ΣΥΝΔΙΑΣΜΩΝ!G364</f>
        <v>210</v>
      </c>
      <c r="E372" s="18">
        <f>DATA_ΣΥΝΔΙΑΣΜΩΝ!I364</f>
        <v>11</v>
      </c>
      <c r="F372" s="18">
        <f>DATA_ΣΥΝΔΙΑΣΜΩΝ!K364</f>
        <v>6</v>
      </c>
      <c r="G372" s="18">
        <f t="shared" si="11"/>
        <v>17</v>
      </c>
      <c r="H372" s="26">
        <f>DATA_ΣΥΝΔΙΑΣΜΩΝ!H364</f>
        <v>193</v>
      </c>
      <c r="I372" s="20">
        <f>DATA_ΣΥΝΔΙΑΣΜΩΝ!L364</f>
        <v>11</v>
      </c>
      <c r="J372" s="18">
        <f>DATA_ΣΥΝΔΙΑΣΜΩΝ!M364</f>
        <v>16</v>
      </c>
      <c r="K372" s="18">
        <f>DATA_ΣΥΝΔΙΑΣΜΩΝ!N364</f>
        <v>74</v>
      </c>
      <c r="L372" s="18">
        <f>DATA_ΣΥΝΔΙΑΣΜΩΝ!O364</f>
        <v>38</v>
      </c>
      <c r="M372" s="21">
        <f>DATA_ΣΥΝΔΙΑΣΜΩΝ!P364</f>
        <v>54</v>
      </c>
      <c r="O372" s="3">
        <f t="shared" si="10"/>
        <v>1</v>
      </c>
    </row>
    <row r="373" spans="1:15" s="3" customFormat="1" ht="18" customHeight="1">
      <c r="A373" s="4" t="s">
        <v>372</v>
      </c>
      <c r="B373" s="16" t="str">
        <f>CONCATENATE(DATA_ΣΥΝΔΙΑΣΜΩΝ!B365," - ",DATA_ΣΥΝΔΙΑΣΜΩΝ!D365)</f>
        <v>364-ΣΥΜΗΣ - ΔΗΜΟΣ ΣΥΜΗΣ</v>
      </c>
      <c r="C373" s="20">
        <f>DATA_ΣΥΝΔΙΑΣΜΩΝ!F365</f>
        <v>526</v>
      </c>
      <c r="D373" s="18">
        <f>DATA_ΣΥΝΔΙΑΣΜΩΝ!G365</f>
        <v>233</v>
      </c>
      <c r="E373" s="18">
        <f>DATA_ΣΥΝΔΙΑΣΜΩΝ!I365</f>
        <v>9</v>
      </c>
      <c r="F373" s="18">
        <f>DATA_ΣΥΝΔΙΑΣΜΩΝ!K365</f>
        <v>22</v>
      </c>
      <c r="G373" s="18">
        <f t="shared" si="11"/>
        <v>31</v>
      </c>
      <c r="H373" s="26">
        <f>DATA_ΣΥΝΔΙΑΣΜΩΝ!H365</f>
        <v>202</v>
      </c>
      <c r="I373" s="20">
        <f>DATA_ΣΥΝΔΙΑΣΜΩΝ!L365</f>
        <v>12</v>
      </c>
      <c r="J373" s="18">
        <f>DATA_ΣΥΝΔΙΑΣΜΩΝ!M365</f>
        <v>3</v>
      </c>
      <c r="K373" s="18">
        <f>DATA_ΣΥΝΔΙΑΣΜΩΝ!N365</f>
        <v>88</v>
      </c>
      <c r="L373" s="18">
        <f>DATA_ΣΥΝΔΙΑΣΜΩΝ!O365</f>
        <v>38</v>
      </c>
      <c r="M373" s="21">
        <f>DATA_ΣΥΝΔΙΑΣΜΩΝ!P365</f>
        <v>61</v>
      </c>
      <c r="O373" s="3">
        <f t="shared" si="10"/>
        <v>1</v>
      </c>
    </row>
    <row r="374" spans="1:15" s="3" customFormat="1" ht="18" customHeight="1">
      <c r="A374" s="4" t="s">
        <v>373</v>
      </c>
      <c r="B374" s="16" t="str">
        <f>CONCATENATE(DATA_ΣΥΝΔΙΑΣΜΩΝ!B366," - ",DATA_ΣΥΝΔΙΑΣΜΩΝ!D366)</f>
        <v>365-ΣΥΜΗΣ - ΔΗΜΟΣ ΣΥΜΗΣ</v>
      </c>
      <c r="C374" s="20">
        <f>DATA_ΣΥΝΔΙΑΣΜΩΝ!F366</f>
        <v>523</v>
      </c>
      <c r="D374" s="18">
        <f>DATA_ΣΥΝΔΙΑΣΜΩΝ!G366</f>
        <v>152</v>
      </c>
      <c r="E374" s="18">
        <f>DATA_ΣΥΝΔΙΑΣΜΩΝ!I366</f>
        <v>5</v>
      </c>
      <c r="F374" s="18">
        <f>DATA_ΣΥΝΔΙΑΣΜΩΝ!K366</f>
        <v>9</v>
      </c>
      <c r="G374" s="18">
        <f t="shared" si="11"/>
        <v>14</v>
      </c>
      <c r="H374" s="26">
        <f>DATA_ΣΥΝΔΙΑΣΜΩΝ!H366</f>
        <v>138</v>
      </c>
      <c r="I374" s="20">
        <f>DATA_ΣΥΝΔΙΑΣΜΩΝ!L366</f>
        <v>14</v>
      </c>
      <c r="J374" s="18">
        <f>DATA_ΣΥΝΔΙΑΣΜΩΝ!M366</f>
        <v>3</v>
      </c>
      <c r="K374" s="18">
        <f>DATA_ΣΥΝΔΙΑΣΜΩΝ!N366</f>
        <v>48</v>
      </c>
      <c r="L374" s="18">
        <f>DATA_ΣΥΝΔΙΑΣΜΩΝ!O366</f>
        <v>38</v>
      </c>
      <c r="M374" s="21">
        <f>DATA_ΣΥΝΔΙΑΣΜΩΝ!P366</f>
        <v>35</v>
      </c>
      <c r="O374" s="3">
        <f t="shared" si="10"/>
        <v>1</v>
      </c>
    </row>
    <row r="375" spans="1:15" s="3" customFormat="1" ht="18" customHeight="1">
      <c r="A375" s="4" t="s">
        <v>374</v>
      </c>
      <c r="B375" s="16" t="str">
        <f>CONCATENATE(DATA_ΣΥΝΔΙΑΣΜΩΝ!B367," - ",DATA_ΣΥΝΔΙΑΣΜΩΝ!D367)</f>
        <v>366-ΣΥΜΗΣ - ΔΗΜΟΣ ΣΥΜΗΣ</v>
      </c>
      <c r="C375" s="20">
        <f>DATA_ΣΥΝΔΙΑΣΜΩΝ!F367</f>
        <v>499</v>
      </c>
      <c r="D375" s="18">
        <f>DATA_ΣΥΝΔΙΑΣΜΩΝ!G367</f>
        <v>169</v>
      </c>
      <c r="E375" s="18">
        <f>DATA_ΣΥΝΔΙΑΣΜΩΝ!I367</f>
        <v>6</v>
      </c>
      <c r="F375" s="18">
        <f>DATA_ΣΥΝΔΙΑΣΜΩΝ!K367</f>
        <v>7</v>
      </c>
      <c r="G375" s="18">
        <f t="shared" si="11"/>
        <v>13</v>
      </c>
      <c r="H375" s="26">
        <f>DATA_ΣΥΝΔΙΑΣΜΩΝ!H367</f>
        <v>156</v>
      </c>
      <c r="I375" s="20">
        <f>DATA_ΣΥΝΔΙΑΣΜΩΝ!L367</f>
        <v>8</v>
      </c>
      <c r="J375" s="18">
        <f>DATA_ΣΥΝΔΙΑΣΜΩΝ!M367</f>
        <v>1</v>
      </c>
      <c r="K375" s="18">
        <f>DATA_ΣΥΝΔΙΑΣΜΩΝ!N367</f>
        <v>54</v>
      </c>
      <c r="L375" s="18">
        <f>DATA_ΣΥΝΔΙΑΣΜΩΝ!O367</f>
        <v>41</v>
      </c>
      <c r="M375" s="21">
        <f>DATA_ΣΥΝΔΙΑΣΜΩΝ!P367</f>
        <v>52</v>
      </c>
      <c r="O375" s="3">
        <f aca="true" t="shared" si="12" ref="O375:O380">IF(H375&gt;0,1,0)</f>
        <v>1</v>
      </c>
    </row>
    <row r="376" spans="1:15" s="3" customFormat="1" ht="18" customHeight="1">
      <c r="A376" s="4" t="s">
        <v>375</v>
      </c>
      <c r="B376" s="16" t="str">
        <f>CONCATENATE(DATA_ΣΥΝΔΙΑΣΜΩΝ!B368," - ",DATA_ΣΥΝΔΙΑΣΜΩΝ!D368)</f>
        <v>367-ΣΥΜΗΣ - ΔΗΜΟΣ ΣΥΜΗΣ</v>
      </c>
      <c r="C376" s="20">
        <f>DATA_ΣΥΝΔΙΑΣΜΩΝ!F368</f>
        <v>488</v>
      </c>
      <c r="D376" s="18">
        <f>DATA_ΣΥΝΔΙΑΣΜΩΝ!G368</f>
        <v>224</v>
      </c>
      <c r="E376" s="18">
        <f>DATA_ΣΥΝΔΙΑΣΜΩΝ!I368</f>
        <v>3</v>
      </c>
      <c r="F376" s="18">
        <f>DATA_ΣΥΝΔΙΑΣΜΩΝ!K368</f>
        <v>8</v>
      </c>
      <c r="G376" s="18">
        <f t="shared" si="11"/>
        <v>11</v>
      </c>
      <c r="H376" s="26">
        <f>DATA_ΣΥΝΔΙΑΣΜΩΝ!H368</f>
        <v>213</v>
      </c>
      <c r="I376" s="20">
        <f>DATA_ΣΥΝΔΙΑΣΜΩΝ!L368</f>
        <v>2</v>
      </c>
      <c r="J376" s="18">
        <f>DATA_ΣΥΝΔΙΑΣΜΩΝ!M368</f>
        <v>6</v>
      </c>
      <c r="K376" s="18">
        <f>DATA_ΣΥΝΔΙΑΣΜΩΝ!N368</f>
        <v>90</v>
      </c>
      <c r="L376" s="18">
        <f>DATA_ΣΥΝΔΙΑΣΜΩΝ!O368</f>
        <v>60</v>
      </c>
      <c r="M376" s="21">
        <f>DATA_ΣΥΝΔΙΑΣΜΩΝ!P368</f>
        <v>55</v>
      </c>
      <c r="O376" s="3">
        <f t="shared" si="12"/>
        <v>1</v>
      </c>
    </row>
    <row r="377" spans="1:15" s="3" customFormat="1" ht="18" customHeight="1">
      <c r="A377" s="4" t="s">
        <v>376</v>
      </c>
      <c r="B377" s="16" t="str">
        <f>CONCATENATE(DATA_ΣΥΝΔΙΑΣΜΩΝ!B369," - ",DATA_ΣΥΝΔΙΑΣΜΩΝ!D369)</f>
        <v>368-ΣΥΜΗΣ - ΔΗΜΟΣ ΣΥΜΗΣ</v>
      </c>
      <c r="C377" s="20">
        <f>DATA_ΣΥΝΔΙΑΣΜΩΝ!F369</f>
        <v>495</v>
      </c>
      <c r="D377" s="18">
        <f>DATA_ΣΥΝΔΙΑΣΜΩΝ!G369</f>
        <v>227</v>
      </c>
      <c r="E377" s="18">
        <f>DATA_ΣΥΝΔΙΑΣΜΩΝ!I369</f>
        <v>12</v>
      </c>
      <c r="F377" s="18">
        <f>DATA_ΣΥΝΔΙΑΣΜΩΝ!K369</f>
        <v>11</v>
      </c>
      <c r="G377" s="18">
        <f t="shared" si="11"/>
        <v>23</v>
      </c>
      <c r="H377" s="26">
        <f>DATA_ΣΥΝΔΙΑΣΜΩΝ!H369</f>
        <v>204</v>
      </c>
      <c r="I377" s="20">
        <f>DATA_ΣΥΝΔΙΑΣΜΩΝ!L369</f>
        <v>6</v>
      </c>
      <c r="J377" s="18">
        <f>DATA_ΣΥΝΔΙΑΣΜΩΝ!M369</f>
        <v>4</v>
      </c>
      <c r="K377" s="18">
        <f>DATA_ΣΥΝΔΙΑΣΜΩΝ!N369</f>
        <v>101</v>
      </c>
      <c r="L377" s="18">
        <f>DATA_ΣΥΝΔΙΑΣΜΩΝ!O369</f>
        <v>35</v>
      </c>
      <c r="M377" s="21">
        <f>DATA_ΣΥΝΔΙΑΣΜΩΝ!P369</f>
        <v>58</v>
      </c>
      <c r="O377" s="3">
        <f t="shared" si="12"/>
        <v>1</v>
      </c>
    </row>
    <row r="378" spans="1:15" s="3" customFormat="1" ht="18" customHeight="1">
      <c r="A378" s="4" t="s">
        <v>804</v>
      </c>
      <c r="B378" s="16" t="str">
        <f>CONCATENATE(DATA_ΣΥΝΔΙΑΣΜΩΝ!B370," - ",DATA_ΣΥΝΔΙΑΣΜΩΝ!D370)</f>
        <v>369-ΣΥΜΗΣ - ΔΗΜΟΣ ΣΥΜΗΣ</v>
      </c>
      <c r="C378" s="20">
        <f>DATA_ΣΥΝΔΙΑΣΜΩΝ!F370</f>
        <v>473</v>
      </c>
      <c r="D378" s="18">
        <f>DATA_ΣΥΝΔΙΑΣΜΩΝ!G370</f>
        <v>185</v>
      </c>
      <c r="E378" s="18">
        <f>DATA_ΣΥΝΔΙΑΣΜΩΝ!I370</f>
        <v>8</v>
      </c>
      <c r="F378" s="18">
        <f>DATA_ΣΥΝΔΙΑΣΜΩΝ!K370</f>
        <v>11</v>
      </c>
      <c r="G378" s="18">
        <f t="shared" si="11"/>
        <v>19</v>
      </c>
      <c r="H378" s="26">
        <f>DATA_ΣΥΝΔΙΑΣΜΩΝ!H370</f>
        <v>166</v>
      </c>
      <c r="I378" s="20">
        <f>DATA_ΣΥΝΔΙΑΣΜΩΝ!L370</f>
        <v>3</v>
      </c>
      <c r="J378" s="18">
        <f>DATA_ΣΥΝΔΙΑΣΜΩΝ!M370</f>
        <v>5</v>
      </c>
      <c r="K378" s="18">
        <f>DATA_ΣΥΝΔΙΑΣΜΩΝ!N370</f>
        <v>54</v>
      </c>
      <c r="L378" s="18">
        <f>DATA_ΣΥΝΔΙΑΣΜΩΝ!O370</f>
        <v>75</v>
      </c>
      <c r="M378" s="21">
        <f>DATA_ΣΥΝΔΙΑΣΜΩΝ!P370</f>
        <v>29</v>
      </c>
      <c r="O378" s="3">
        <f t="shared" si="12"/>
        <v>1</v>
      </c>
    </row>
    <row r="379" spans="1:15" s="3" customFormat="1" ht="18" customHeight="1">
      <c r="A379" s="4" t="s">
        <v>806</v>
      </c>
      <c r="B379" s="16" t="str">
        <f>CONCATENATE(DATA_ΣΥΝΔΙΑΣΜΩΝ!B371," - ",DATA_ΣΥΝΔΙΑΣΜΩΝ!D371)</f>
        <v>370-ΣΥΜΗΣ - ΔΗΜΟΣ ΣΥΜΗΣ</v>
      </c>
      <c r="C379" s="20">
        <f>DATA_ΣΥΝΔΙΑΣΜΩΝ!F371</f>
        <v>486</v>
      </c>
      <c r="D379" s="18">
        <f>DATA_ΣΥΝΔΙΑΣΜΩΝ!G371</f>
        <v>245</v>
      </c>
      <c r="E379" s="18">
        <f>DATA_ΣΥΝΔΙΑΣΜΩΝ!I371</f>
        <v>5</v>
      </c>
      <c r="F379" s="18">
        <f>DATA_ΣΥΝΔΙΑΣΜΩΝ!K371</f>
        <v>9</v>
      </c>
      <c r="G379" s="18">
        <f t="shared" si="11"/>
        <v>14</v>
      </c>
      <c r="H379" s="26">
        <f>DATA_ΣΥΝΔΙΑΣΜΩΝ!H371</f>
        <v>231</v>
      </c>
      <c r="I379" s="20">
        <f>DATA_ΣΥΝΔΙΑΣΜΩΝ!L371</f>
        <v>14</v>
      </c>
      <c r="J379" s="18">
        <f>DATA_ΣΥΝΔΙΑΣΜΩΝ!M371</f>
        <v>5</v>
      </c>
      <c r="K379" s="18">
        <f>DATA_ΣΥΝΔΙΑΣΜΩΝ!N371</f>
        <v>84</v>
      </c>
      <c r="L379" s="18">
        <f>DATA_ΣΥΝΔΙΑΣΜΩΝ!O371</f>
        <v>84</v>
      </c>
      <c r="M379" s="21">
        <f>DATA_ΣΥΝΔΙΑΣΜΩΝ!P371</f>
        <v>44</v>
      </c>
      <c r="O379" s="3">
        <f t="shared" si="12"/>
        <v>1</v>
      </c>
    </row>
    <row r="380" spans="1:15" s="3" customFormat="1" ht="18" customHeight="1">
      <c r="A380" s="4" t="s">
        <v>808</v>
      </c>
      <c r="B380" s="16" t="str">
        <f>CONCATENATE(DATA_ΣΥΝΔΙΑΣΜΩΝ!B372," - ",DATA_ΣΥΝΔΙΑΣΜΩΝ!D372)</f>
        <v>371-ΣΥΜΗΣ - ΔΗΜΟΣ ΣΥΜΗΣ</v>
      </c>
      <c r="C380" s="20">
        <f>DATA_ΣΥΝΔΙΑΣΜΩΝ!F372</f>
        <v>498</v>
      </c>
      <c r="D380" s="18">
        <f>DATA_ΣΥΝΔΙΑΣΜΩΝ!G372</f>
        <v>230</v>
      </c>
      <c r="E380" s="18">
        <f>DATA_ΣΥΝΔΙΑΣΜΩΝ!I372</f>
        <v>13</v>
      </c>
      <c r="F380" s="18">
        <f>DATA_ΣΥΝΔΙΑΣΜΩΝ!K372</f>
        <v>5</v>
      </c>
      <c r="G380" s="18">
        <f t="shared" si="11"/>
        <v>18</v>
      </c>
      <c r="H380" s="26">
        <f>DATA_ΣΥΝΔΙΑΣΜΩΝ!H372</f>
        <v>212</v>
      </c>
      <c r="I380" s="20">
        <f>DATA_ΣΥΝΔΙΑΣΜΩΝ!L372</f>
        <v>7</v>
      </c>
      <c r="J380" s="18">
        <f>DATA_ΣΥΝΔΙΑΣΜΩΝ!M372</f>
        <v>4</v>
      </c>
      <c r="K380" s="18">
        <f>DATA_ΣΥΝΔΙΑΣΜΩΝ!N372</f>
        <v>76</v>
      </c>
      <c r="L380" s="18">
        <f>DATA_ΣΥΝΔΙΑΣΜΩΝ!O372</f>
        <v>77</v>
      </c>
      <c r="M380" s="21">
        <f>DATA_ΣΥΝΔΙΑΣΜΩΝ!P372</f>
        <v>48</v>
      </c>
      <c r="O380" s="3">
        <f t="shared" si="12"/>
        <v>1</v>
      </c>
    </row>
    <row r="381" spans="1:15" s="3" customFormat="1" ht="18" customHeight="1">
      <c r="A381" s="4" t="s">
        <v>810</v>
      </c>
      <c r="B381" s="16" t="str">
        <f>CONCATENATE(DATA_ΣΥΝΔΙΑΣΜΩΝ!B373," - ",DATA_ΣΥΝΔΙΑΣΜΩΝ!D373)</f>
        <v>372-ΜΕΓΑΛΟΥ ΧΩΡΙΟΥ - ΔΗΜΟΣ ΤΗΛΟΥ</v>
      </c>
      <c r="C381" s="20">
        <f>DATA_ΣΥΝΔΙΑΣΜΩΝ!F373</f>
        <v>457</v>
      </c>
      <c r="D381" s="18">
        <f>DATA_ΣΥΝΔΙΑΣΜΩΝ!G373</f>
        <v>201</v>
      </c>
      <c r="E381" s="18">
        <f>DATA_ΣΥΝΔΙΑΣΜΩΝ!I373</f>
        <v>9</v>
      </c>
      <c r="F381" s="18">
        <f>DATA_ΣΥΝΔΙΑΣΜΩΝ!K373</f>
        <v>3</v>
      </c>
      <c r="G381" s="18">
        <f t="shared" si="11"/>
        <v>12</v>
      </c>
      <c r="H381" s="26">
        <f>DATA_ΣΥΝΔΙΑΣΜΩΝ!H373</f>
        <v>189</v>
      </c>
      <c r="I381" s="20">
        <f>DATA_ΣΥΝΔΙΑΣΜΩΝ!L373</f>
        <v>4</v>
      </c>
      <c r="J381" s="18">
        <f>DATA_ΣΥΝΔΙΑΣΜΩΝ!M373</f>
        <v>34</v>
      </c>
      <c r="K381" s="18">
        <f>DATA_ΣΥΝΔΙΑΣΜΩΝ!N373</f>
        <v>81</v>
      </c>
      <c r="L381" s="18">
        <f>DATA_ΣΥΝΔΙΑΣΜΩΝ!O373</f>
        <v>11</v>
      </c>
      <c r="M381" s="21">
        <f>DATA_ΣΥΝΔΙΑΣΜΩΝ!P373</f>
        <v>59</v>
      </c>
      <c r="O381" s="3">
        <f t="shared" si="10"/>
        <v>1</v>
      </c>
    </row>
    <row r="382" spans="1:15" s="3" customFormat="1" ht="18" customHeight="1">
      <c r="A382" s="4" t="s">
        <v>812</v>
      </c>
      <c r="B382" s="16" t="str">
        <f>CONCATENATE(DATA_ΣΥΝΔΙΑΣΜΩΝ!B374," - ",DATA_ΣΥΝΔΙΑΣΜΩΝ!D374)</f>
        <v>373-ΛΙΒΑΔΙΩΝ - ΔΗΜΟΣ ΤΗΛΟΥ</v>
      </c>
      <c r="C382" s="20">
        <f>DATA_ΣΥΝΔΙΑΣΜΩΝ!F374</f>
        <v>683</v>
      </c>
      <c r="D382" s="18">
        <f>DATA_ΣΥΝΔΙΑΣΜΩΝ!G374</f>
        <v>282</v>
      </c>
      <c r="E382" s="18">
        <f>DATA_ΣΥΝΔΙΑΣΜΩΝ!I374</f>
        <v>7</v>
      </c>
      <c r="F382" s="18">
        <f>DATA_ΣΥΝΔΙΑΣΜΩΝ!K374</f>
        <v>5</v>
      </c>
      <c r="G382" s="18">
        <f t="shared" si="11"/>
        <v>12</v>
      </c>
      <c r="H382" s="26">
        <f>DATA_ΣΥΝΔΙΑΣΜΩΝ!H374</f>
        <v>270</v>
      </c>
      <c r="I382" s="20">
        <f>DATA_ΣΥΝΔΙΑΣΜΩΝ!L374</f>
        <v>2</v>
      </c>
      <c r="J382" s="18">
        <f>DATA_ΣΥΝΔΙΑΣΜΩΝ!M374</f>
        <v>12</v>
      </c>
      <c r="K382" s="18">
        <f>DATA_ΣΥΝΔΙΑΣΜΩΝ!N374</f>
        <v>125</v>
      </c>
      <c r="L382" s="18">
        <f>DATA_ΣΥΝΔΙΑΣΜΩΝ!O374</f>
        <v>22</v>
      </c>
      <c r="M382" s="21">
        <f>DATA_ΣΥΝΔΙΑΣΜΩΝ!P374</f>
        <v>109</v>
      </c>
      <c r="O382" s="3">
        <f t="shared" si="10"/>
        <v>1</v>
      </c>
    </row>
    <row r="383" spans="1:15" s="3" customFormat="1" ht="18" customHeight="1">
      <c r="A383" s="4" t="s">
        <v>814</v>
      </c>
      <c r="B383" s="16" t="str">
        <f>CONCATENATE(DATA_ΣΥΝΔΙΑΣΜΩΝ!B375," - ",DATA_ΣΥΝΔΙΑΣΜΩΝ!D375)</f>
        <v>374-ΧΑΛΚΗΣ - ΔΗΜΟΣ ΧΑΛΚΗΣ</v>
      </c>
      <c r="C383" s="20">
        <f>DATA_ΣΥΝΔΙΑΣΜΩΝ!F375</f>
        <v>360</v>
      </c>
      <c r="D383" s="18">
        <f>DATA_ΣΥΝΔΙΑΣΜΩΝ!G375</f>
        <v>248</v>
      </c>
      <c r="E383" s="18">
        <f>DATA_ΣΥΝΔΙΑΣΜΩΝ!I375</f>
        <v>5</v>
      </c>
      <c r="F383" s="18">
        <f>DATA_ΣΥΝΔΙΑΣΜΩΝ!K375</f>
        <v>2</v>
      </c>
      <c r="G383" s="18">
        <f t="shared" si="11"/>
        <v>7</v>
      </c>
      <c r="H383" s="26">
        <f>DATA_ΣΥΝΔΙΑΣΜΩΝ!H375</f>
        <v>241</v>
      </c>
      <c r="I383" s="20">
        <f>DATA_ΣΥΝΔΙΑΣΜΩΝ!L375</f>
        <v>7</v>
      </c>
      <c r="J383" s="18">
        <f>DATA_ΣΥΝΔΙΑΣΜΩΝ!M375</f>
        <v>16</v>
      </c>
      <c r="K383" s="18">
        <f>DATA_ΣΥΝΔΙΑΣΜΩΝ!N375</f>
        <v>53</v>
      </c>
      <c r="L383" s="18">
        <f>DATA_ΣΥΝΔΙΑΣΜΩΝ!O375</f>
        <v>42</v>
      </c>
      <c r="M383" s="21">
        <f>DATA_ΣΥΝΔΙΑΣΜΩΝ!P375</f>
        <v>123</v>
      </c>
      <c r="O383" s="3">
        <f t="shared" si="10"/>
        <v>1</v>
      </c>
    </row>
    <row r="384" spans="1:15" s="3" customFormat="1" ht="18" customHeight="1">
      <c r="A384" s="4" t="s">
        <v>816</v>
      </c>
      <c r="B384" s="16" t="str">
        <f>CONCATENATE(DATA_ΣΥΝΔΙΑΣΜΩΝ!B376," - ",DATA_ΣΥΝΔΙΑΣΜΩΝ!D376)</f>
        <v>375-ΧΑΛΚΗΣ - ΔΗΜΟΣ ΧΑΛΚΗΣ</v>
      </c>
      <c r="C384" s="20">
        <f>DATA_ΣΥΝΔΙΑΣΜΩΝ!F376</f>
        <v>432</v>
      </c>
      <c r="D384" s="18">
        <f>DATA_ΣΥΝΔΙΑΣΜΩΝ!G376</f>
        <v>308</v>
      </c>
      <c r="E384" s="18">
        <f>DATA_ΣΥΝΔΙΑΣΜΩΝ!I376</f>
        <v>7</v>
      </c>
      <c r="F384" s="18">
        <f>DATA_ΣΥΝΔΙΑΣΜΩΝ!K376</f>
        <v>9</v>
      </c>
      <c r="G384" s="18">
        <f t="shared" si="11"/>
        <v>16</v>
      </c>
      <c r="H384" s="26">
        <f>DATA_ΣΥΝΔΙΑΣΜΩΝ!H376</f>
        <v>292</v>
      </c>
      <c r="I384" s="20">
        <f>DATA_ΣΥΝΔΙΑΣΜΩΝ!L376</f>
        <v>5</v>
      </c>
      <c r="J384" s="18">
        <f>DATA_ΣΥΝΔΙΑΣΜΩΝ!M376</f>
        <v>12</v>
      </c>
      <c r="K384" s="18">
        <f>DATA_ΣΥΝΔΙΑΣΜΩΝ!N376</f>
        <v>62</v>
      </c>
      <c r="L384" s="18">
        <f>DATA_ΣΥΝΔΙΑΣΜΩΝ!O376</f>
        <v>70</v>
      </c>
      <c r="M384" s="21">
        <f>DATA_ΣΥΝΔΙΑΣΜΩΝ!P376</f>
        <v>143</v>
      </c>
      <c r="O384" s="3">
        <f t="shared" si="10"/>
        <v>1</v>
      </c>
    </row>
    <row r="385" spans="1:15" s="3" customFormat="1" ht="18" customHeight="1" thickBot="1">
      <c r="A385" s="25"/>
      <c r="B385" s="17"/>
      <c r="C385" s="22"/>
      <c r="D385" s="23"/>
      <c r="E385" s="23"/>
      <c r="F385" s="23"/>
      <c r="G385" s="23"/>
      <c r="H385" s="33"/>
      <c r="I385" s="22"/>
      <c r="J385" s="23"/>
      <c r="K385" s="23"/>
      <c r="L385" s="23"/>
      <c r="M385" s="24"/>
      <c r="O385" s="3">
        <f t="shared" si="10"/>
        <v>0</v>
      </c>
    </row>
    <row r="386" spans="3:13" ht="13.5" thickBot="1">
      <c r="C386" s="32">
        <f>SUM(C10:C385)</f>
        <v>189441</v>
      </c>
      <c r="D386" s="27">
        <f>SUM(D10:D385)</f>
        <v>109120</v>
      </c>
      <c r="E386" s="27">
        <f>SUM(E10:E385)</f>
        <v>4137</v>
      </c>
      <c r="F386" s="27">
        <f>SUM(F10:F385)</f>
        <v>3226</v>
      </c>
      <c r="G386" s="27">
        <f>SUM(G10:G385)</f>
        <v>7363</v>
      </c>
      <c r="H386" s="34">
        <f>SUM(H10:H385)</f>
        <v>101757</v>
      </c>
      <c r="I386" s="32">
        <f>SUM(I10:I385)</f>
        <v>5495</v>
      </c>
      <c r="J386" s="27">
        <f>SUM(J10:J385)</f>
        <v>5811</v>
      </c>
      <c r="K386" s="27">
        <f>SUM(K10:K385)</f>
        <v>37970</v>
      </c>
      <c r="L386" s="27">
        <f>SUM(L10:L385)</f>
        <v>21012</v>
      </c>
      <c r="M386" s="35">
        <f>SUM(M10:M385)</f>
        <v>31469</v>
      </c>
    </row>
  </sheetData>
  <mergeCells count="12">
    <mergeCell ref="A8:A9"/>
    <mergeCell ref="B8:B9"/>
    <mergeCell ref="C8:C9"/>
    <mergeCell ref="D8:D9"/>
    <mergeCell ref="D2:F2"/>
    <mergeCell ref="J8:J9"/>
    <mergeCell ref="M8:M9"/>
    <mergeCell ref="K8:K9"/>
    <mergeCell ref="L8:L9"/>
    <mergeCell ref="E8:G8"/>
    <mergeCell ref="H8:H9"/>
    <mergeCell ref="I8:I9"/>
  </mergeCells>
  <printOptions/>
  <pageMargins left="0.87" right="0.2" top="0.52" bottom="0.37" header="0.2755905511811024" footer="0.17"/>
  <pageSetup fitToHeight="67" horizontalDpi="600" verticalDpi="600" orientation="landscape" paperSize="8" scale="70" r:id="rId2"/>
  <headerFooter alignWithMargins="0">
    <oddHeader>&amp;C&amp;"Arial,Έντονα"&amp;14ΕΚΛΟΓΕΣ ΠΕΡΙΦΑΡΕΙΑΣ ΝΟΤΙΟΥ ΑΙΓΑΙΟΥ (ΔΩΔΕΚΑΝΗΣΟΥ) ΤΗΣ 06/05/2012</oddHeader>
    <oddFooter>&amp;CΣελίδα &amp;P από &amp;N&amp;RΓενική Διεύθυνση Εσωτερικής Λειτουργίας \ Τμήμα Πληροφορικής Δωδεκανήσου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P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49.57421875" style="0" bestFit="1" customWidth="1"/>
    <col min="3" max="3" width="8.00390625" style="0" bestFit="1" customWidth="1"/>
    <col min="4" max="4" width="22.00390625" style="0" bestFit="1" customWidth="1"/>
    <col min="5" max="5" width="38.2812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3" width="3.421875" style="0" bestFit="1" customWidth="1"/>
    <col min="14" max="16" width="4.00390625" style="0" bestFit="1" customWidth="1"/>
    <col min="17" max="17" width="3.421875" style="0" bestFit="1" customWidth="1"/>
    <col min="18" max="20" width="4.00390625" style="0" customWidth="1"/>
    <col min="21" max="50" width="4.421875" style="0" bestFit="1" customWidth="1"/>
    <col min="51" max="53" width="3.421875" style="0" bestFit="1" customWidth="1"/>
    <col min="54" max="54" width="4.00390625" style="0" bestFit="1" customWidth="1"/>
    <col min="55" max="68" width="4.421875" style="0" bestFit="1" customWidth="1"/>
    <col min="69" max="69" width="4.00390625" style="0" bestFit="1" customWidth="1"/>
  </cols>
  <sheetData>
    <row r="1" spans="1:16" ht="12.75">
      <c r="A1" s="11" t="s">
        <v>377</v>
      </c>
      <c r="B1" s="11" t="s">
        <v>378</v>
      </c>
      <c r="C1" s="11" t="s">
        <v>379</v>
      </c>
      <c r="D1" s="11" t="s">
        <v>380</v>
      </c>
      <c r="E1" s="11" t="s">
        <v>381</v>
      </c>
      <c r="F1" s="11" t="s">
        <v>382</v>
      </c>
      <c r="G1" s="11" t="s">
        <v>383</v>
      </c>
      <c r="H1" s="11" t="s">
        <v>384</v>
      </c>
      <c r="I1" s="11" t="s">
        <v>385</v>
      </c>
      <c r="J1" s="11" t="s">
        <v>386</v>
      </c>
      <c r="K1" s="11" t="s">
        <v>387</v>
      </c>
      <c r="L1" s="11" t="s">
        <v>388</v>
      </c>
      <c r="M1" s="11" t="s">
        <v>389</v>
      </c>
      <c r="N1" s="11" t="s">
        <v>390</v>
      </c>
      <c r="O1" s="11" t="s">
        <v>391</v>
      </c>
      <c r="P1" s="11" t="s">
        <v>422</v>
      </c>
    </row>
    <row r="2" spans="1:16" ht="12.75">
      <c r="A2" t="s">
        <v>9</v>
      </c>
      <c r="B2" t="s">
        <v>423</v>
      </c>
      <c r="C2" t="s">
        <v>392</v>
      </c>
      <c r="D2" t="s">
        <v>424</v>
      </c>
      <c r="E2" t="s">
        <v>425</v>
      </c>
      <c r="F2">
        <v>289</v>
      </c>
      <c r="G2">
        <v>207</v>
      </c>
      <c r="H2">
        <v>192</v>
      </c>
      <c r="I2">
        <v>7</v>
      </c>
      <c r="J2">
        <v>0</v>
      </c>
      <c r="K2">
        <v>8</v>
      </c>
      <c r="L2">
        <v>11</v>
      </c>
      <c r="M2">
        <v>16</v>
      </c>
      <c r="N2">
        <v>61</v>
      </c>
      <c r="O2">
        <v>20</v>
      </c>
      <c r="P2">
        <v>84</v>
      </c>
    </row>
    <row r="3" spans="1:16" ht="12.75">
      <c r="A3" t="s">
        <v>10</v>
      </c>
      <c r="B3" t="s">
        <v>426</v>
      </c>
      <c r="C3" t="s">
        <v>392</v>
      </c>
      <c r="D3" t="s">
        <v>394</v>
      </c>
      <c r="E3" t="s">
        <v>395</v>
      </c>
      <c r="F3">
        <v>515</v>
      </c>
      <c r="G3">
        <v>372</v>
      </c>
      <c r="H3">
        <v>354</v>
      </c>
      <c r="I3">
        <v>6</v>
      </c>
      <c r="J3">
        <v>0</v>
      </c>
      <c r="K3">
        <v>12</v>
      </c>
      <c r="L3">
        <v>6</v>
      </c>
      <c r="M3">
        <v>9</v>
      </c>
      <c r="N3">
        <v>27</v>
      </c>
      <c r="O3">
        <v>37</v>
      </c>
      <c r="P3">
        <v>275</v>
      </c>
    </row>
    <row r="4" spans="1:16" ht="12.75">
      <c r="A4" t="s">
        <v>11</v>
      </c>
      <c r="B4" t="s">
        <v>427</v>
      </c>
      <c r="C4" t="s">
        <v>392</v>
      </c>
      <c r="D4" t="s">
        <v>394</v>
      </c>
      <c r="E4" t="s">
        <v>395</v>
      </c>
      <c r="F4">
        <v>545</v>
      </c>
      <c r="G4">
        <v>394</v>
      </c>
      <c r="H4">
        <v>372</v>
      </c>
      <c r="I4">
        <v>5</v>
      </c>
      <c r="J4">
        <v>0</v>
      </c>
      <c r="K4">
        <v>17</v>
      </c>
      <c r="L4">
        <v>6</v>
      </c>
      <c r="M4">
        <v>20</v>
      </c>
      <c r="N4">
        <v>33</v>
      </c>
      <c r="O4">
        <v>30</v>
      </c>
      <c r="P4">
        <v>283</v>
      </c>
    </row>
    <row r="5" spans="1:16" ht="12.75">
      <c r="A5" t="s">
        <v>12</v>
      </c>
      <c r="B5" t="s">
        <v>428</v>
      </c>
      <c r="C5" t="s">
        <v>392</v>
      </c>
      <c r="D5" t="s">
        <v>394</v>
      </c>
      <c r="E5" t="s">
        <v>395</v>
      </c>
      <c r="F5">
        <v>548</v>
      </c>
      <c r="G5">
        <v>360</v>
      </c>
      <c r="H5">
        <v>340</v>
      </c>
      <c r="I5">
        <v>11</v>
      </c>
      <c r="J5">
        <v>0</v>
      </c>
      <c r="K5">
        <v>9</v>
      </c>
      <c r="L5">
        <v>16</v>
      </c>
      <c r="M5">
        <v>9</v>
      </c>
      <c r="N5">
        <v>65</v>
      </c>
      <c r="O5">
        <v>40</v>
      </c>
      <c r="P5">
        <v>210</v>
      </c>
    </row>
    <row r="6" spans="1:16" ht="12.75">
      <c r="A6" t="s">
        <v>13</v>
      </c>
      <c r="B6" t="s">
        <v>477</v>
      </c>
      <c r="C6" t="s">
        <v>392</v>
      </c>
      <c r="D6" t="s">
        <v>394</v>
      </c>
      <c r="E6" t="s">
        <v>395</v>
      </c>
      <c r="F6">
        <v>572</v>
      </c>
      <c r="G6">
        <v>400</v>
      </c>
      <c r="H6">
        <v>376</v>
      </c>
      <c r="I6">
        <v>20</v>
      </c>
      <c r="J6">
        <v>0</v>
      </c>
      <c r="K6">
        <v>4</v>
      </c>
      <c r="L6">
        <v>7</v>
      </c>
      <c r="M6">
        <v>6</v>
      </c>
      <c r="N6">
        <v>37</v>
      </c>
      <c r="O6">
        <v>43</v>
      </c>
      <c r="P6">
        <v>283</v>
      </c>
    </row>
    <row r="7" spans="1:16" ht="12.75">
      <c r="A7" t="s">
        <v>14</v>
      </c>
      <c r="B7" t="s">
        <v>478</v>
      </c>
      <c r="C7" t="s">
        <v>392</v>
      </c>
      <c r="D7" t="s">
        <v>429</v>
      </c>
      <c r="E7" t="s">
        <v>430</v>
      </c>
      <c r="F7">
        <v>507</v>
      </c>
      <c r="G7">
        <v>255</v>
      </c>
      <c r="H7">
        <v>246</v>
      </c>
      <c r="I7">
        <v>6</v>
      </c>
      <c r="J7">
        <v>0</v>
      </c>
      <c r="K7">
        <v>3</v>
      </c>
      <c r="L7">
        <v>15</v>
      </c>
      <c r="M7">
        <v>21</v>
      </c>
      <c r="N7">
        <v>48</v>
      </c>
      <c r="O7">
        <v>49</v>
      </c>
      <c r="P7">
        <v>113</v>
      </c>
    </row>
    <row r="8" spans="1:16" ht="12.75">
      <c r="A8" t="s">
        <v>15</v>
      </c>
      <c r="B8" t="s">
        <v>479</v>
      </c>
      <c r="C8" t="s">
        <v>392</v>
      </c>
      <c r="D8" t="s">
        <v>429</v>
      </c>
      <c r="E8" t="s">
        <v>430</v>
      </c>
      <c r="F8">
        <v>488</v>
      </c>
      <c r="G8">
        <v>246</v>
      </c>
      <c r="H8">
        <v>236</v>
      </c>
      <c r="I8">
        <v>8</v>
      </c>
      <c r="J8">
        <v>0</v>
      </c>
      <c r="K8">
        <v>2</v>
      </c>
      <c r="L8">
        <v>10</v>
      </c>
      <c r="M8">
        <v>32</v>
      </c>
      <c r="N8">
        <v>40</v>
      </c>
      <c r="O8">
        <v>48</v>
      </c>
      <c r="P8">
        <v>106</v>
      </c>
    </row>
    <row r="9" spans="1:16" ht="12.75">
      <c r="A9" t="s">
        <v>16</v>
      </c>
      <c r="B9" t="s">
        <v>480</v>
      </c>
      <c r="C9" t="s">
        <v>392</v>
      </c>
      <c r="D9" t="s">
        <v>429</v>
      </c>
      <c r="E9" t="s">
        <v>430</v>
      </c>
      <c r="F9">
        <v>450</v>
      </c>
      <c r="G9">
        <v>227</v>
      </c>
      <c r="H9">
        <v>218</v>
      </c>
      <c r="I9">
        <v>7</v>
      </c>
      <c r="J9">
        <v>0</v>
      </c>
      <c r="K9">
        <v>2</v>
      </c>
      <c r="L9">
        <v>10</v>
      </c>
      <c r="M9">
        <v>20</v>
      </c>
      <c r="N9">
        <v>47</v>
      </c>
      <c r="O9">
        <v>44</v>
      </c>
      <c r="P9">
        <v>97</v>
      </c>
    </row>
    <row r="10" spans="1:16" ht="12.75">
      <c r="A10" t="s">
        <v>17</v>
      </c>
      <c r="B10" t="s">
        <v>481</v>
      </c>
      <c r="C10" t="s">
        <v>392</v>
      </c>
      <c r="D10" t="s">
        <v>429</v>
      </c>
      <c r="E10" t="s">
        <v>430</v>
      </c>
      <c r="F10">
        <v>526</v>
      </c>
      <c r="G10">
        <v>224</v>
      </c>
      <c r="H10">
        <v>212</v>
      </c>
      <c r="I10">
        <v>6</v>
      </c>
      <c r="J10">
        <v>0</v>
      </c>
      <c r="K10">
        <v>6</v>
      </c>
      <c r="L10">
        <v>5</v>
      </c>
      <c r="M10">
        <v>30</v>
      </c>
      <c r="N10">
        <v>35</v>
      </c>
      <c r="O10">
        <v>30</v>
      </c>
      <c r="P10">
        <v>112</v>
      </c>
    </row>
    <row r="11" spans="1:16" ht="12.75">
      <c r="A11" t="s">
        <v>18</v>
      </c>
      <c r="B11" t="s">
        <v>482</v>
      </c>
      <c r="C11" t="s">
        <v>392</v>
      </c>
      <c r="D11" t="s">
        <v>429</v>
      </c>
      <c r="E11" t="s">
        <v>430</v>
      </c>
      <c r="F11">
        <v>485</v>
      </c>
      <c r="G11">
        <v>218</v>
      </c>
      <c r="H11">
        <v>202</v>
      </c>
      <c r="I11">
        <v>13</v>
      </c>
      <c r="J11">
        <v>0</v>
      </c>
      <c r="K11">
        <v>3</v>
      </c>
      <c r="L11">
        <v>5</v>
      </c>
      <c r="M11">
        <v>10</v>
      </c>
      <c r="N11">
        <v>33</v>
      </c>
      <c r="O11">
        <v>40</v>
      </c>
      <c r="P11">
        <v>114</v>
      </c>
    </row>
    <row r="12" spans="1:16" ht="12.75">
      <c r="A12" t="s">
        <v>19</v>
      </c>
      <c r="B12" t="s">
        <v>483</v>
      </c>
      <c r="C12" t="s">
        <v>392</v>
      </c>
      <c r="D12" t="s">
        <v>429</v>
      </c>
      <c r="E12" t="s">
        <v>430</v>
      </c>
      <c r="F12">
        <v>543</v>
      </c>
      <c r="G12">
        <v>251</v>
      </c>
      <c r="H12">
        <v>245</v>
      </c>
      <c r="I12">
        <v>1</v>
      </c>
      <c r="J12">
        <v>0</v>
      </c>
      <c r="K12">
        <v>5</v>
      </c>
      <c r="L12">
        <v>8</v>
      </c>
      <c r="M12">
        <v>17</v>
      </c>
      <c r="N12">
        <v>43</v>
      </c>
      <c r="O12">
        <v>54</v>
      </c>
      <c r="P12">
        <v>123</v>
      </c>
    </row>
    <row r="13" spans="1:16" ht="12.75">
      <c r="A13" t="s">
        <v>20</v>
      </c>
      <c r="B13" t="s">
        <v>484</v>
      </c>
      <c r="C13" t="s">
        <v>392</v>
      </c>
      <c r="D13" t="s">
        <v>429</v>
      </c>
      <c r="E13" t="s">
        <v>430</v>
      </c>
      <c r="F13">
        <v>501</v>
      </c>
      <c r="G13">
        <v>264</v>
      </c>
      <c r="H13">
        <v>248</v>
      </c>
      <c r="I13">
        <v>14</v>
      </c>
      <c r="J13">
        <v>0</v>
      </c>
      <c r="K13">
        <v>2</v>
      </c>
      <c r="L13">
        <v>13</v>
      </c>
      <c r="M13">
        <v>14</v>
      </c>
      <c r="N13">
        <v>51</v>
      </c>
      <c r="O13">
        <v>44</v>
      </c>
      <c r="P13">
        <v>126</v>
      </c>
    </row>
    <row r="14" spans="1:16" ht="12.75">
      <c r="A14" t="s">
        <v>21</v>
      </c>
      <c r="B14" t="s">
        <v>485</v>
      </c>
      <c r="C14" t="s">
        <v>392</v>
      </c>
      <c r="D14" t="s">
        <v>429</v>
      </c>
      <c r="E14" t="s">
        <v>430</v>
      </c>
      <c r="F14">
        <v>461</v>
      </c>
      <c r="G14">
        <v>196</v>
      </c>
      <c r="H14">
        <v>185</v>
      </c>
      <c r="I14">
        <v>9</v>
      </c>
      <c r="J14">
        <v>0</v>
      </c>
      <c r="K14">
        <v>2</v>
      </c>
      <c r="L14">
        <v>2</v>
      </c>
      <c r="M14">
        <v>6</v>
      </c>
      <c r="N14">
        <v>52</v>
      </c>
      <c r="O14">
        <v>23</v>
      </c>
      <c r="P14">
        <v>102</v>
      </c>
    </row>
    <row r="15" spans="1:16" ht="12.75">
      <c r="A15" t="s">
        <v>22</v>
      </c>
      <c r="B15" t="s">
        <v>486</v>
      </c>
      <c r="C15" t="s">
        <v>392</v>
      </c>
      <c r="D15" t="s">
        <v>429</v>
      </c>
      <c r="E15" t="s">
        <v>430</v>
      </c>
      <c r="F15">
        <v>462</v>
      </c>
      <c r="G15">
        <v>188</v>
      </c>
      <c r="H15">
        <v>180</v>
      </c>
      <c r="I15">
        <v>5</v>
      </c>
      <c r="J15">
        <v>0</v>
      </c>
      <c r="K15">
        <v>3</v>
      </c>
      <c r="L15">
        <v>6</v>
      </c>
      <c r="M15">
        <v>21</v>
      </c>
      <c r="N15">
        <v>27</v>
      </c>
      <c r="O15">
        <v>25</v>
      </c>
      <c r="P15">
        <v>101</v>
      </c>
    </row>
    <row r="16" spans="1:16" ht="12.75">
      <c r="A16" t="s">
        <v>23</v>
      </c>
      <c r="B16" t="s">
        <v>487</v>
      </c>
      <c r="C16" t="s">
        <v>392</v>
      </c>
      <c r="D16" t="s">
        <v>429</v>
      </c>
      <c r="E16" t="s">
        <v>430</v>
      </c>
      <c r="F16">
        <v>543</v>
      </c>
      <c r="G16">
        <v>269</v>
      </c>
      <c r="H16">
        <v>258</v>
      </c>
      <c r="I16">
        <v>4</v>
      </c>
      <c r="J16">
        <v>0</v>
      </c>
      <c r="K16">
        <v>7</v>
      </c>
      <c r="L16">
        <v>5</v>
      </c>
      <c r="M16">
        <v>9</v>
      </c>
      <c r="N16">
        <v>51</v>
      </c>
      <c r="O16">
        <v>59</v>
      </c>
      <c r="P16">
        <v>134</v>
      </c>
    </row>
    <row r="17" spans="1:16" ht="12.75">
      <c r="A17" t="s">
        <v>24</v>
      </c>
      <c r="B17" t="s">
        <v>488</v>
      </c>
      <c r="C17" t="s">
        <v>392</v>
      </c>
      <c r="D17" t="s">
        <v>429</v>
      </c>
      <c r="E17" t="s">
        <v>430</v>
      </c>
      <c r="F17">
        <v>508</v>
      </c>
      <c r="G17">
        <v>257</v>
      </c>
      <c r="H17">
        <v>243</v>
      </c>
      <c r="I17">
        <v>10</v>
      </c>
      <c r="J17">
        <v>0</v>
      </c>
      <c r="K17">
        <v>4</v>
      </c>
      <c r="L17">
        <v>11</v>
      </c>
      <c r="M17">
        <v>12</v>
      </c>
      <c r="N17">
        <v>67</v>
      </c>
      <c r="O17">
        <v>37</v>
      </c>
      <c r="P17">
        <v>116</v>
      </c>
    </row>
    <row r="18" spans="1:16" ht="12.75">
      <c r="A18" t="s">
        <v>25</v>
      </c>
      <c r="B18" t="s">
        <v>489</v>
      </c>
      <c r="C18" t="s">
        <v>392</v>
      </c>
      <c r="D18" t="s">
        <v>429</v>
      </c>
      <c r="E18" t="s">
        <v>430</v>
      </c>
      <c r="F18">
        <v>479</v>
      </c>
      <c r="G18">
        <v>198</v>
      </c>
      <c r="H18">
        <v>192</v>
      </c>
      <c r="I18">
        <v>2</v>
      </c>
      <c r="J18">
        <v>0</v>
      </c>
      <c r="K18">
        <v>4</v>
      </c>
      <c r="L18">
        <v>9</v>
      </c>
      <c r="M18">
        <v>8</v>
      </c>
      <c r="N18">
        <v>42</v>
      </c>
      <c r="O18">
        <v>43</v>
      </c>
      <c r="P18">
        <v>90</v>
      </c>
    </row>
    <row r="19" spans="1:16" ht="12.75">
      <c r="A19" t="s">
        <v>26</v>
      </c>
      <c r="B19" t="s">
        <v>490</v>
      </c>
      <c r="C19" t="s">
        <v>392</v>
      </c>
      <c r="D19" t="s">
        <v>429</v>
      </c>
      <c r="E19" t="s">
        <v>430</v>
      </c>
      <c r="F19">
        <v>450</v>
      </c>
      <c r="G19">
        <v>226</v>
      </c>
      <c r="H19">
        <v>216</v>
      </c>
      <c r="I19">
        <v>6</v>
      </c>
      <c r="J19">
        <v>0</v>
      </c>
      <c r="K19">
        <v>4</v>
      </c>
      <c r="L19">
        <v>9</v>
      </c>
      <c r="M19">
        <v>14</v>
      </c>
      <c r="N19">
        <v>36</v>
      </c>
      <c r="O19">
        <v>43</v>
      </c>
      <c r="P19">
        <v>114</v>
      </c>
    </row>
    <row r="20" spans="1:16" ht="12.75">
      <c r="A20" t="s">
        <v>27</v>
      </c>
      <c r="B20" t="s">
        <v>491</v>
      </c>
      <c r="C20" t="s">
        <v>392</v>
      </c>
      <c r="D20" t="s">
        <v>429</v>
      </c>
      <c r="E20" t="s">
        <v>430</v>
      </c>
      <c r="F20">
        <v>472</v>
      </c>
      <c r="G20">
        <v>218</v>
      </c>
      <c r="H20">
        <v>201</v>
      </c>
      <c r="I20">
        <v>9</v>
      </c>
      <c r="J20">
        <v>0</v>
      </c>
      <c r="K20">
        <v>8</v>
      </c>
      <c r="L20">
        <v>5</v>
      </c>
      <c r="M20">
        <v>17</v>
      </c>
      <c r="N20">
        <v>32</v>
      </c>
      <c r="O20">
        <v>33</v>
      </c>
      <c r="P20">
        <v>114</v>
      </c>
    </row>
    <row r="21" spans="1:16" ht="12.75">
      <c r="A21" t="s">
        <v>28</v>
      </c>
      <c r="B21" t="s">
        <v>492</v>
      </c>
      <c r="C21" t="s">
        <v>392</v>
      </c>
      <c r="D21" t="s">
        <v>429</v>
      </c>
      <c r="E21" t="s">
        <v>430</v>
      </c>
      <c r="F21">
        <v>525</v>
      </c>
      <c r="G21">
        <v>244</v>
      </c>
      <c r="H21">
        <v>233</v>
      </c>
      <c r="I21">
        <v>6</v>
      </c>
      <c r="J21">
        <v>0</v>
      </c>
      <c r="K21">
        <v>5</v>
      </c>
      <c r="L21">
        <v>3</v>
      </c>
      <c r="M21">
        <v>22</v>
      </c>
      <c r="N21">
        <v>45</v>
      </c>
      <c r="O21">
        <v>44</v>
      </c>
      <c r="P21">
        <v>119</v>
      </c>
    </row>
    <row r="22" spans="1:16" ht="12.75">
      <c r="A22" t="s">
        <v>29</v>
      </c>
      <c r="B22" t="s">
        <v>493</v>
      </c>
      <c r="C22" t="s">
        <v>392</v>
      </c>
      <c r="D22" t="s">
        <v>429</v>
      </c>
      <c r="E22" t="s">
        <v>430</v>
      </c>
      <c r="F22">
        <v>492</v>
      </c>
      <c r="G22">
        <v>263</v>
      </c>
      <c r="H22">
        <v>256</v>
      </c>
      <c r="I22">
        <v>7</v>
      </c>
      <c r="J22">
        <v>0</v>
      </c>
      <c r="K22">
        <v>0</v>
      </c>
      <c r="L22">
        <v>8</v>
      </c>
      <c r="M22">
        <v>20</v>
      </c>
      <c r="N22">
        <v>41</v>
      </c>
      <c r="O22">
        <v>25</v>
      </c>
      <c r="P22">
        <v>162</v>
      </c>
    </row>
    <row r="23" spans="1:16" ht="12.75">
      <c r="A23" t="s">
        <v>30</v>
      </c>
      <c r="B23" t="s">
        <v>494</v>
      </c>
      <c r="C23" t="s">
        <v>392</v>
      </c>
      <c r="D23" t="s">
        <v>429</v>
      </c>
      <c r="E23" t="s">
        <v>430</v>
      </c>
      <c r="F23">
        <v>495</v>
      </c>
      <c r="G23">
        <v>183</v>
      </c>
      <c r="H23">
        <v>177</v>
      </c>
      <c r="I23">
        <v>4</v>
      </c>
      <c r="J23">
        <v>0</v>
      </c>
      <c r="K23">
        <v>2</v>
      </c>
      <c r="L23">
        <v>6</v>
      </c>
      <c r="M23">
        <v>20</v>
      </c>
      <c r="N23">
        <v>32</v>
      </c>
      <c r="O23">
        <v>33</v>
      </c>
      <c r="P23">
        <v>86</v>
      </c>
    </row>
    <row r="24" spans="1:16" ht="12.75">
      <c r="A24" t="s">
        <v>31</v>
      </c>
      <c r="B24" t="s">
        <v>495</v>
      </c>
      <c r="C24" t="s">
        <v>392</v>
      </c>
      <c r="D24" t="s">
        <v>429</v>
      </c>
      <c r="E24" t="s">
        <v>430</v>
      </c>
      <c r="F24">
        <v>510</v>
      </c>
      <c r="G24">
        <v>225</v>
      </c>
      <c r="H24">
        <v>218</v>
      </c>
      <c r="I24">
        <v>4</v>
      </c>
      <c r="J24">
        <v>0</v>
      </c>
      <c r="K24">
        <v>3</v>
      </c>
      <c r="L24">
        <v>8</v>
      </c>
      <c r="M24">
        <v>21</v>
      </c>
      <c r="N24">
        <v>28</v>
      </c>
      <c r="O24">
        <v>35</v>
      </c>
      <c r="P24">
        <v>126</v>
      </c>
    </row>
    <row r="25" spans="1:16" ht="12.75">
      <c r="A25" t="s">
        <v>32</v>
      </c>
      <c r="B25" t="s">
        <v>496</v>
      </c>
      <c r="C25" t="s">
        <v>392</v>
      </c>
      <c r="D25" t="s">
        <v>429</v>
      </c>
      <c r="E25" t="s">
        <v>430</v>
      </c>
      <c r="F25">
        <v>486</v>
      </c>
      <c r="G25">
        <v>238</v>
      </c>
      <c r="H25">
        <v>229</v>
      </c>
      <c r="I25">
        <v>7</v>
      </c>
      <c r="J25">
        <v>0</v>
      </c>
      <c r="K25">
        <v>2</v>
      </c>
      <c r="L25">
        <v>9</v>
      </c>
      <c r="M25">
        <v>9</v>
      </c>
      <c r="N25">
        <v>52</v>
      </c>
      <c r="O25">
        <v>35</v>
      </c>
      <c r="P25">
        <v>124</v>
      </c>
    </row>
    <row r="26" spans="1:16" ht="12.75">
      <c r="A26" t="s">
        <v>33</v>
      </c>
      <c r="B26" t="s">
        <v>497</v>
      </c>
      <c r="C26" t="s">
        <v>392</v>
      </c>
      <c r="D26" t="s">
        <v>429</v>
      </c>
      <c r="E26" t="s">
        <v>430</v>
      </c>
      <c r="F26">
        <v>468</v>
      </c>
      <c r="G26">
        <v>206</v>
      </c>
      <c r="H26">
        <v>199</v>
      </c>
      <c r="I26">
        <v>2</v>
      </c>
      <c r="J26">
        <v>0</v>
      </c>
      <c r="K26">
        <v>5</v>
      </c>
      <c r="L26">
        <v>9</v>
      </c>
      <c r="M26">
        <v>14</v>
      </c>
      <c r="N26">
        <v>36</v>
      </c>
      <c r="O26">
        <v>34</v>
      </c>
      <c r="P26">
        <v>106</v>
      </c>
    </row>
    <row r="27" spans="1:16" ht="12.75">
      <c r="A27" t="s">
        <v>34</v>
      </c>
      <c r="B27" t="s">
        <v>498</v>
      </c>
      <c r="C27" t="s">
        <v>392</v>
      </c>
      <c r="D27" t="s">
        <v>429</v>
      </c>
      <c r="E27" t="s">
        <v>430</v>
      </c>
      <c r="F27">
        <v>455</v>
      </c>
      <c r="G27">
        <v>188</v>
      </c>
      <c r="H27">
        <v>174</v>
      </c>
      <c r="I27">
        <v>8</v>
      </c>
      <c r="J27">
        <v>0</v>
      </c>
      <c r="K27">
        <v>6</v>
      </c>
      <c r="L27">
        <v>7</v>
      </c>
      <c r="M27">
        <v>17</v>
      </c>
      <c r="N27">
        <v>36</v>
      </c>
      <c r="O27">
        <v>34</v>
      </c>
      <c r="P27">
        <v>80</v>
      </c>
    </row>
    <row r="28" spans="1:16" ht="12.75">
      <c r="A28" t="s">
        <v>35</v>
      </c>
      <c r="B28" t="s">
        <v>499</v>
      </c>
      <c r="C28" t="s">
        <v>392</v>
      </c>
      <c r="D28" t="s">
        <v>429</v>
      </c>
      <c r="E28" t="s">
        <v>430</v>
      </c>
      <c r="F28">
        <v>510</v>
      </c>
      <c r="G28">
        <v>226</v>
      </c>
      <c r="H28">
        <v>200</v>
      </c>
      <c r="I28">
        <v>17</v>
      </c>
      <c r="J28">
        <v>0</v>
      </c>
      <c r="K28">
        <v>9</v>
      </c>
      <c r="L28">
        <v>7</v>
      </c>
      <c r="M28">
        <v>14</v>
      </c>
      <c r="N28">
        <v>25</v>
      </c>
      <c r="O28">
        <v>37</v>
      </c>
      <c r="P28">
        <v>117</v>
      </c>
    </row>
    <row r="29" spans="1:16" ht="12.75">
      <c r="A29" t="s">
        <v>36</v>
      </c>
      <c r="B29" t="s">
        <v>500</v>
      </c>
      <c r="C29" t="s">
        <v>392</v>
      </c>
      <c r="D29" t="s">
        <v>429</v>
      </c>
      <c r="E29" t="s">
        <v>430</v>
      </c>
      <c r="F29">
        <v>466</v>
      </c>
      <c r="G29">
        <v>215</v>
      </c>
      <c r="H29">
        <v>208</v>
      </c>
      <c r="I29">
        <v>7</v>
      </c>
      <c r="J29">
        <v>0</v>
      </c>
      <c r="K29">
        <v>0</v>
      </c>
      <c r="L29">
        <v>4</v>
      </c>
      <c r="M29">
        <v>16</v>
      </c>
      <c r="N29">
        <v>43</v>
      </c>
      <c r="O29">
        <v>32</v>
      </c>
      <c r="P29">
        <v>113</v>
      </c>
    </row>
    <row r="30" spans="1:16" ht="12.75">
      <c r="A30" t="s">
        <v>37</v>
      </c>
      <c r="B30" t="s">
        <v>501</v>
      </c>
      <c r="C30" t="s">
        <v>392</v>
      </c>
      <c r="D30" t="s">
        <v>429</v>
      </c>
      <c r="E30" t="s">
        <v>430</v>
      </c>
      <c r="F30">
        <v>470</v>
      </c>
      <c r="G30">
        <v>188</v>
      </c>
      <c r="H30">
        <v>178</v>
      </c>
      <c r="I30">
        <v>7</v>
      </c>
      <c r="J30">
        <v>0</v>
      </c>
      <c r="K30">
        <v>3</v>
      </c>
      <c r="L30">
        <v>3</v>
      </c>
      <c r="M30">
        <v>12</v>
      </c>
      <c r="N30">
        <v>41</v>
      </c>
      <c r="O30">
        <v>34</v>
      </c>
      <c r="P30">
        <v>88</v>
      </c>
    </row>
    <row r="31" spans="1:16" ht="12.75">
      <c r="A31" t="s">
        <v>38</v>
      </c>
      <c r="B31" t="s">
        <v>502</v>
      </c>
      <c r="C31" t="s">
        <v>392</v>
      </c>
      <c r="D31" t="s">
        <v>429</v>
      </c>
      <c r="E31" t="s">
        <v>430</v>
      </c>
      <c r="F31">
        <v>544</v>
      </c>
      <c r="G31">
        <v>288</v>
      </c>
      <c r="H31">
        <v>275</v>
      </c>
      <c r="I31">
        <v>8</v>
      </c>
      <c r="J31">
        <v>0</v>
      </c>
      <c r="K31">
        <v>5</v>
      </c>
      <c r="L31">
        <v>10</v>
      </c>
      <c r="M31">
        <v>20</v>
      </c>
      <c r="N31">
        <v>56</v>
      </c>
      <c r="O31">
        <v>42</v>
      </c>
      <c r="P31">
        <v>147</v>
      </c>
    </row>
    <row r="32" spans="1:16" ht="12.75">
      <c r="A32" t="s">
        <v>39</v>
      </c>
      <c r="B32" t="s">
        <v>503</v>
      </c>
      <c r="C32" t="s">
        <v>392</v>
      </c>
      <c r="D32" t="s">
        <v>429</v>
      </c>
      <c r="E32" t="s">
        <v>430</v>
      </c>
      <c r="F32">
        <v>514</v>
      </c>
      <c r="G32">
        <v>261</v>
      </c>
      <c r="H32">
        <v>253</v>
      </c>
      <c r="I32">
        <v>5</v>
      </c>
      <c r="J32">
        <v>0</v>
      </c>
      <c r="K32">
        <v>3</v>
      </c>
      <c r="L32">
        <v>7</v>
      </c>
      <c r="M32">
        <v>18</v>
      </c>
      <c r="N32">
        <v>46</v>
      </c>
      <c r="O32">
        <v>41</v>
      </c>
      <c r="P32">
        <v>141</v>
      </c>
    </row>
    <row r="33" spans="1:16" ht="12.75">
      <c r="A33" t="s">
        <v>40</v>
      </c>
      <c r="B33" t="s">
        <v>504</v>
      </c>
      <c r="C33" t="s">
        <v>392</v>
      </c>
      <c r="D33" t="s">
        <v>429</v>
      </c>
      <c r="E33" t="s">
        <v>430</v>
      </c>
      <c r="F33">
        <v>453</v>
      </c>
      <c r="G33">
        <v>218</v>
      </c>
      <c r="H33">
        <v>218</v>
      </c>
      <c r="I33">
        <v>0</v>
      </c>
      <c r="J33">
        <v>0</v>
      </c>
      <c r="K33">
        <v>0</v>
      </c>
      <c r="L33">
        <v>5</v>
      </c>
      <c r="M33">
        <v>10</v>
      </c>
      <c r="N33">
        <v>40</v>
      </c>
      <c r="O33">
        <v>47</v>
      </c>
      <c r="P33">
        <v>116</v>
      </c>
    </row>
    <row r="34" spans="1:16" ht="12.75">
      <c r="A34" t="s">
        <v>41</v>
      </c>
      <c r="B34" t="s">
        <v>505</v>
      </c>
      <c r="C34" t="s">
        <v>392</v>
      </c>
      <c r="D34" t="s">
        <v>429</v>
      </c>
      <c r="E34" t="s">
        <v>430</v>
      </c>
      <c r="F34">
        <v>456</v>
      </c>
      <c r="G34">
        <v>227</v>
      </c>
      <c r="H34">
        <v>219</v>
      </c>
      <c r="I34">
        <v>8</v>
      </c>
      <c r="J34">
        <v>0</v>
      </c>
      <c r="K34">
        <v>0</v>
      </c>
      <c r="L34">
        <v>72</v>
      </c>
      <c r="M34">
        <v>11</v>
      </c>
      <c r="N34">
        <v>26</v>
      </c>
      <c r="O34">
        <v>46</v>
      </c>
      <c r="P34">
        <v>64</v>
      </c>
    </row>
    <row r="35" spans="1:16" ht="12.75">
      <c r="A35" t="s">
        <v>42</v>
      </c>
      <c r="B35" t="s">
        <v>506</v>
      </c>
      <c r="C35" t="s">
        <v>392</v>
      </c>
      <c r="D35" t="s">
        <v>429</v>
      </c>
      <c r="E35" t="s">
        <v>430</v>
      </c>
      <c r="F35">
        <v>400</v>
      </c>
      <c r="G35">
        <v>200</v>
      </c>
      <c r="H35">
        <v>193</v>
      </c>
      <c r="I35">
        <v>5</v>
      </c>
      <c r="J35">
        <v>0</v>
      </c>
      <c r="K35">
        <v>2</v>
      </c>
      <c r="L35">
        <v>13</v>
      </c>
      <c r="M35">
        <v>19</v>
      </c>
      <c r="N35">
        <v>31</v>
      </c>
      <c r="O35">
        <v>21</v>
      </c>
      <c r="P35">
        <v>109</v>
      </c>
    </row>
    <row r="36" spans="1:16" ht="12.75">
      <c r="A36" t="s">
        <v>43</v>
      </c>
      <c r="B36" t="s">
        <v>507</v>
      </c>
      <c r="C36" t="s">
        <v>392</v>
      </c>
      <c r="D36" t="s">
        <v>429</v>
      </c>
      <c r="E36" t="s">
        <v>430</v>
      </c>
      <c r="F36">
        <v>545</v>
      </c>
      <c r="G36">
        <v>267</v>
      </c>
      <c r="H36">
        <v>256</v>
      </c>
      <c r="I36">
        <v>9</v>
      </c>
      <c r="J36">
        <v>0</v>
      </c>
      <c r="K36">
        <v>2</v>
      </c>
      <c r="L36">
        <v>5</v>
      </c>
      <c r="M36">
        <v>11</v>
      </c>
      <c r="N36">
        <v>40</v>
      </c>
      <c r="O36">
        <v>28</v>
      </c>
      <c r="P36">
        <v>172</v>
      </c>
    </row>
    <row r="37" spans="1:16" ht="12.75">
      <c r="A37" t="s">
        <v>44</v>
      </c>
      <c r="B37" t="s">
        <v>508</v>
      </c>
      <c r="C37" t="s">
        <v>392</v>
      </c>
      <c r="D37" t="s">
        <v>429</v>
      </c>
      <c r="E37" t="s">
        <v>430</v>
      </c>
      <c r="F37">
        <v>454</v>
      </c>
      <c r="G37">
        <v>222</v>
      </c>
      <c r="H37">
        <v>214</v>
      </c>
      <c r="I37">
        <v>4</v>
      </c>
      <c r="J37">
        <v>0</v>
      </c>
      <c r="K37">
        <v>4</v>
      </c>
      <c r="L37">
        <v>3</v>
      </c>
      <c r="M37">
        <v>6</v>
      </c>
      <c r="N37">
        <v>39</v>
      </c>
      <c r="O37">
        <v>36</v>
      </c>
      <c r="P37">
        <v>130</v>
      </c>
    </row>
    <row r="38" spans="1:16" ht="12.75">
      <c r="A38" t="s">
        <v>45</v>
      </c>
      <c r="B38" t="s">
        <v>509</v>
      </c>
      <c r="C38" t="s">
        <v>392</v>
      </c>
      <c r="D38" t="s">
        <v>429</v>
      </c>
      <c r="E38" t="s">
        <v>430</v>
      </c>
      <c r="F38">
        <v>486</v>
      </c>
      <c r="G38">
        <v>240</v>
      </c>
      <c r="H38">
        <v>231</v>
      </c>
      <c r="I38">
        <v>7</v>
      </c>
      <c r="J38">
        <v>0</v>
      </c>
      <c r="K38">
        <v>2</v>
      </c>
      <c r="L38">
        <v>9</v>
      </c>
      <c r="M38">
        <v>24</v>
      </c>
      <c r="N38">
        <v>30</v>
      </c>
      <c r="O38">
        <v>56</v>
      </c>
      <c r="P38">
        <v>112</v>
      </c>
    </row>
    <row r="39" spans="1:16" ht="12.75">
      <c r="A39" t="s">
        <v>46</v>
      </c>
      <c r="B39" t="s">
        <v>510</v>
      </c>
      <c r="C39" t="s">
        <v>392</v>
      </c>
      <c r="D39" t="s">
        <v>429</v>
      </c>
      <c r="E39" t="s">
        <v>430</v>
      </c>
      <c r="F39">
        <v>507</v>
      </c>
      <c r="G39">
        <v>251</v>
      </c>
      <c r="H39">
        <v>239</v>
      </c>
      <c r="I39">
        <v>8</v>
      </c>
      <c r="J39">
        <v>0</v>
      </c>
      <c r="K39">
        <v>4</v>
      </c>
      <c r="L39">
        <v>5</v>
      </c>
      <c r="M39">
        <v>18</v>
      </c>
      <c r="N39">
        <v>35</v>
      </c>
      <c r="O39">
        <v>52</v>
      </c>
      <c r="P39">
        <v>129</v>
      </c>
    </row>
    <row r="40" spans="1:16" ht="12.75">
      <c r="A40" t="s">
        <v>47</v>
      </c>
      <c r="B40" t="s">
        <v>511</v>
      </c>
      <c r="C40" t="s">
        <v>392</v>
      </c>
      <c r="D40" t="s">
        <v>429</v>
      </c>
      <c r="E40" t="s">
        <v>430</v>
      </c>
      <c r="F40">
        <v>543</v>
      </c>
      <c r="G40">
        <v>241</v>
      </c>
      <c r="H40">
        <v>230</v>
      </c>
      <c r="I40">
        <v>8</v>
      </c>
      <c r="J40">
        <v>0</v>
      </c>
      <c r="K40">
        <v>3</v>
      </c>
      <c r="L40">
        <v>6</v>
      </c>
      <c r="M40">
        <v>31</v>
      </c>
      <c r="N40">
        <v>44</v>
      </c>
      <c r="O40">
        <v>29</v>
      </c>
      <c r="P40">
        <v>120</v>
      </c>
    </row>
    <row r="41" spans="1:16" ht="12.75">
      <c r="A41" t="s">
        <v>48</v>
      </c>
      <c r="B41" t="s">
        <v>512</v>
      </c>
      <c r="C41" t="s">
        <v>392</v>
      </c>
      <c r="D41" t="s">
        <v>429</v>
      </c>
      <c r="E41" t="s">
        <v>430</v>
      </c>
      <c r="F41">
        <v>518</v>
      </c>
      <c r="G41">
        <v>192</v>
      </c>
      <c r="H41">
        <v>189</v>
      </c>
      <c r="I41">
        <v>2</v>
      </c>
      <c r="J41">
        <v>0</v>
      </c>
      <c r="K41">
        <v>1</v>
      </c>
      <c r="L41">
        <v>9</v>
      </c>
      <c r="M41">
        <v>7</v>
      </c>
      <c r="N41">
        <v>27</v>
      </c>
      <c r="O41">
        <v>32</v>
      </c>
      <c r="P41">
        <v>114</v>
      </c>
    </row>
    <row r="42" spans="1:16" ht="12.75">
      <c r="A42" t="s">
        <v>49</v>
      </c>
      <c r="B42" t="s">
        <v>513</v>
      </c>
      <c r="C42" t="s">
        <v>392</v>
      </c>
      <c r="D42" t="s">
        <v>429</v>
      </c>
      <c r="E42" t="s">
        <v>430</v>
      </c>
      <c r="F42">
        <v>489</v>
      </c>
      <c r="G42">
        <v>205</v>
      </c>
      <c r="H42">
        <v>198</v>
      </c>
      <c r="I42">
        <v>2</v>
      </c>
      <c r="J42">
        <v>0</v>
      </c>
      <c r="K42">
        <v>5</v>
      </c>
      <c r="L42">
        <v>9</v>
      </c>
      <c r="M42">
        <v>19</v>
      </c>
      <c r="N42">
        <v>46</v>
      </c>
      <c r="O42">
        <v>22</v>
      </c>
      <c r="P42">
        <v>102</v>
      </c>
    </row>
    <row r="43" spans="1:16" ht="12.75">
      <c r="A43" t="s">
        <v>50</v>
      </c>
      <c r="B43" t="s">
        <v>514</v>
      </c>
      <c r="C43" t="s">
        <v>392</v>
      </c>
      <c r="D43" t="s">
        <v>429</v>
      </c>
      <c r="E43" t="s">
        <v>430</v>
      </c>
      <c r="F43">
        <v>547</v>
      </c>
      <c r="G43">
        <v>252</v>
      </c>
      <c r="H43">
        <v>234</v>
      </c>
      <c r="I43">
        <v>8</v>
      </c>
      <c r="J43">
        <v>0</v>
      </c>
      <c r="K43">
        <v>10</v>
      </c>
      <c r="L43">
        <v>14</v>
      </c>
      <c r="M43">
        <v>11</v>
      </c>
      <c r="N43">
        <v>51</v>
      </c>
      <c r="O43">
        <v>35</v>
      </c>
      <c r="P43">
        <v>123</v>
      </c>
    </row>
    <row r="44" spans="1:16" ht="12.75">
      <c r="A44" t="s">
        <v>51</v>
      </c>
      <c r="B44" t="s">
        <v>515</v>
      </c>
      <c r="C44" t="s">
        <v>392</v>
      </c>
      <c r="D44" t="s">
        <v>429</v>
      </c>
      <c r="E44" t="s">
        <v>430</v>
      </c>
      <c r="F44">
        <v>547</v>
      </c>
      <c r="G44">
        <v>237</v>
      </c>
      <c r="H44">
        <v>225</v>
      </c>
      <c r="I44">
        <v>8</v>
      </c>
      <c r="J44">
        <v>0</v>
      </c>
      <c r="K44">
        <v>4</v>
      </c>
      <c r="L44">
        <v>6</v>
      </c>
      <c r="M44">
        <v>8</v>
      </c>
      <c r="N44">
        <v>50</v>
      </c>
      <c r="O44">
        <v>54</v>
      </c>
      <c r="P44">
        <v>107</v>
      </c>
    </row>
    <row r="45" spans="1:16" ht="12.75">
      <c r="A45" t="s">
        <v>52</v>
      </c>
      <c r="B45" t="s">
        <v>516</v>
      </c>
      <c r="C45" t="s">
        <v>392</v>
      </c>
      <c r="D45" t="s">
        <v>429</v>
      </c>
      <c r="E45" t="s">
        <v>430</v>
      </c>
      <c r="F45">
        <v>536</v>
      </c>
      <c r="G45">
        <v>227</v>
      </c>
      <c r="H45">
        <v>211</v>
      </c>
      <c r="I45">
        <v>14</v>
      </c>
      <c r="J45">
        <v>0</v>
      </c>
      <c r="K45">
        <v>2</v>
      </c>
      <c r="L45">
        <v>12</v>
      </c>
      <c r="M45">
        <v>15</v>
      </c>
      <c r="N45">
        <v>51</v>
      </c>
      <c r="O45">
        <v>35</v>
      </c>
      <c r="P45">
        <v>98</v>
      </c>
    </row>
    <row r="46" spans="1:16" ht="12.75">
      <c r="A46" t="s">
        <v>53</v>
      </c>
      <c r="B46" t="s">
        <v>517</v>
      </c>
      <c r="C46" t="s">
        <v>392</v>
      </c>
      <c r="D46" t="s">
        <v>429</v>
      </c>
      <c r="E46" t="s">
        <v>430</v>
      </c>
      <c r="F46">
        <v>536</v>
      </c>
      <c r="G46">
        <v>254</v>
      </c>
      <c r="H46">
        <v>246</v>
      </c>
      <c r="I46">
        <v>4</v>
      </c>
      <c r="J46">
        <v>0</v>
      </c>
      <c r="K46">
        <v>4</v>
      </c>
      <c r="L46">
        <v>1</v>
      </c>
      <c r="M46">
        <v>26</v>
      </c>
      <c r="N46">
        <v>52</v>
      </c>
      <c r="O46">
        <v>36</v>
      </c>
      <c r="P46">
        <v>131</v>
      </c>
    </row>
    <row r="47" spans="1:16" ht="12.75">
      <c r="A47" t="s">
        <v>54</v>
      </c>
      <c r="B47" t="s">
        <v>518</v>
      </c>
      <c r="C47" t="s">
        <v>392</v>
      </c>
      <c r="D47" t="s">
        <v>429</v>
      </c>
      <c r="E47" t="s">
        <v>430</v>
      </c>
      <c r="F47">
        <v>546</v>
      </c>
      <c r="G47">
        <v>255</v>
      </c>
      <c r="H47">
        <v>245</v>
      </c>
      <c r="I47">
        <v>5</v>
      </c>
      <c r="J47">
        <v>0</v>
      </c>
      <c r="K47">
        <v>5</v>
      </c>
      <c r="L47">
        <v>2</v>
      </c>
      <c r="M47">
        <v>21</v>
      </c>
      <c r="N47">
        <v>60</v>
      </c>
      <c r="O47">
        <v>39</v>
      </c>
      <c r="P47">
        <v>123</v>
      </c>
    </row>
    <row r="48" spans="1:16" ht="12.75">
      <c r="A48" t="s">
        <v>55</v>
      </c>
      <c r="B48" t="s">
        <v>519</v>
      </c>
      <c r="C48" t="s">
        <v>392</v>
      </c>
      <c r="D48" t="s">
        <v>429</v>
      </c>
      <c r="E48" t="s">
        <v>430</v>
      </c>
      <c r="F48">
        <v>540</v>
      </c>
      <c r="G48">
        <v>276</v>
      </c>
      <c r="H48">
        <v>261</v>
      </c>
      <c r="I48">
        <v>9</v>
      </c>
      <c r="J48">
        <v>0</v>
      </c>
      <c r="K48">
        <v>6</v>
      </c>
      <c r="L48">
        <v>8</v>
      </c>
      <c r="M48">
        <v>19</v>
      </c>
      <c r="N48">
        <v>42</v>
      </c>
      <c r="O48">
        <v>59</v>
      </c>
      <c r="P48">
        <v>133</v>
      </c>
    </row>
    <row r="49" spans="1:16" ht="12.75">
      <c r="A49" t="s">
        <v>56</v>
      </c>
      <c r="B49" t="s">
        <v>520</v>
      </c>
      <c r="C49" t="s">
        <v>392</v>
      </c>
      <c r="D49" t="s">
        <v>429</v>
      </c>
      <c r="E49" t="s">
        <v>430</v>
      </c>
      <c r="F49">
        <v>70</v>
      </c>
      <c r="G49">
        <v>44</v>
      </c>
      <c r="H49">
        <v>41</v>
      </c>
      <c r="I49">
        <v>3</v>
      </c>
      <c r="J49">
        <v>0</v>
      </c>
      <c r="K49">
        <v>0</v>
      </c>
      <c r="L49">
        <v>2</v>
      </c>
      <c r="M49">
        <v>2</v>
      </c>
      <c r="N49">
        <v>6</v>
      </c>
      <c r="O49">
        <v>3</v>
      </c>
      <c r="P49">
        <v>28</v>
      </c>
    </row>
    <row r="50" spans="1:16" ht="12.75">
      <c r="A50" t="s">
        <v>57</v>
      </c>
      <c r="B50" t="s">
        <v>521</v>
      </c>
      <c r="C50" t="s">
        <v>392</v>
      </c>
      <c r="D50" t="s">
        <v>404</v>
      </c>
      <c r="E50" t="s">
        <v>405</v>
      </c>
      <c r="F50">
        <v>566</v>
      </c>
      <c r="G50">
        <v>229</v>
      </c>
      <c r="H50">
        <v>214</v>
      </c>
      <c r="I50">
        <v>10</v>
      </c>
      <c r="J50">
        <v>0</v>
      </c>
      <c r="K50">
        <v>5</v>
      </c>
      <c r="L50">
        <v>0</v>
      </c>
      <c r="M50">
        <v>23</v>
      </c>
      <c r="N50">
        <v>17</v>
      </c>
      <c r="O50">
        <v>167</v>
      </c>
      <c r="P50">
        <v>7</v>
      </c>
    </row>
    <row r="51" spans="1:16" ht="12.75">
      <c r="A51" t="s">
        <v>58</v>
      </c>
      <c r="B51" t="s">
        <v>522</v>
      </c>
      <c r="C51" t="s">
        <v>392</v>
      </c>
      <c r="D51" t="s">
        <v>404</v>
      </c>
      <c r="E51" t="s">
        <v>405</v>
      </c>
      <c r="F51">
        <v>610</v>
      </c>
      <c r="G51">
        <v>266</v>
      </c>
      <c r="H51">
        <v>244</v>
      </c>
      <c r="I51">
        <v>14</v>
      </c>
      <c r="J51">
        <v>0</v>
      </c>
      <c r="K51">
        <v>8</v>
      </c>
      <c r="L51">
        <v>1</v>
      </c>
      <c r="M51">
        <v>45</v>
      </c>
      <c r="N51">
        <v>30</v>
      </c>
      <c r="O51">
        <v>151</v>
      </c>
      <c r="P51">
        <v>17</v>
      </c>
    </row>
    <row r="52" spans="1:16" ht="12.75">
      <c r="A52" t="s">
        <v>59</v>
      </c>
      <c r="B52" t="s">
        <v>523</v>
      </c>
      <c r="C52" t="s">
        <v>392</v>
      </c>
      <c r="D52" t="s">
        <v>406</v>
      </c>
      <c r="E52" t="s">
        <v>407</v>
      </c>
      <c r="F52">
        <v>342</v>
      </c>
      <c r="G52">
        <v>214</v>
      </c>
      <c r="H52">
        <v>198</v>
      </c>
      <c r="I52">
        <v>9</v>
      </c>
      <c r="J52">
        <v>0</v>
      </c>
      <c r="K52">
        <v>7</v>
      </c>
      <c r="L52">
        <v>11</v>
      </c>
      <c r="M52">
        <v>10</v>
      </c>
      <c r="N52">
        <v>79</v>
      </c>
      <c r="O52">
        <v>63</v>
      </c>
      <c r="P52">
        <v>35</v>
      </c>
    </row>
    <row r="53" spans="1:16" ht="12.75">
      <c r="A53" t="s">
        <v>60</v>
      </c>
      <c r="B53" t="s">
        <v>524</v>
      </c>
      <c r="C53" t="s">
        <v>392</v>
      </c>
      <c r="D53" t="s">
        <v>406</v>
      </c>
      <c r="E53" t="s">
        <v>407</v>
      </c>
      <c r="F53">
        <v>318</v>
      </c>
      <c r="G53">
        <v>166</v>
      </c>
      <c r="H53">
        <v>151</v>
      </c>
      <c r="I53">
        <v>8</v>
      </c>
      <c r="J53">
        <v>0</v>
      </c>
      <c r="K53">
        <v>7</v>
      </c>
      <c r="L53">
        <v>2</v>
      </c>
      <c r="M53">
        <v>4</v>
      </c>
      <c r="N53">
        <v>72</v>
      </c>
      <c r="O53">
        <v>48</v>
      </c>
      <c r="P53">
        <v>25</v>
      </c>
    </row>
    <row r="54" spans="1:16" ht="12.75">
      <c r="A54" t="s">
        <v>61</v>
      </c>
      <c r="B54" t="s">
        <v>525</v>
      </c>
      <c r="C54" t="s">
        <v>392</v>
      </c>
      <c r="D54" t="s">
        <v>406</v>
      </c>
      <c r="E54" t="s">
        <v>407</v>
      </c>
      <c r="F54">
        <v>532</v>
      </c>
      <c r="G54">
        <v>331</v>
      </c>
      <c r="H54">
        <v>311</v>
      </c>
      <c r="I54">
        <v>14</v>
      </c>
      <c r="J54">
        <v>0</v>
      </c>
      <c r="K54">
        <v>6</v>
      </c>
      <c r="L54">
        <v>7</v>
      </c>
      <c r="M54">
        <v>15</v>
      </c>
      <c r="N54">
        <v>110</v>
      </c>
      <c r="O54">
        <v>112</v>
      </c>
      <c r="P54">
        <v>67</v>
      </c>
    </row>
    <row r="55" spans="1:16" ht="12.75">
      <c r="A55" t="s">
        <v>62</v>
      </c>
      <c r="B55" t="s">
        <v>526</v>
      </c>
      <c r="C55" t="s">
        <v>392</v>
      </c>
      <c r="D55" t="s">
        <v>406</v>
      </c>
      <c r="E55" t="s">
        <v>407</v>
      </c>
      <c r="F55">
        <v>539</v>
      </c>
      <c r="G55">
        <v>335</v>
      </c>
      <c r="H55">
        <v>314</v>
      </c>
      <c r="I55">
        <v>15</v>
      </c>
      <c r="J55">
        <v>0</v>
      </c>
      <c r="K55">
        <v>6</v>
      </c>
      <c r="L55">
        <v>5</v>
      </c>
      <c r="M55">
        <v>8</v>
      </c>
      <c r="N55">
        <v>135</v>
      </c>
      <c r="O55">
        <v>104</v>
      </c>
      <c r="P55">
        <v>62</v>
      </c>
    </row>
    <row r="56" spans="1:16" ht="12.75">
      <c r="A56" t="s">
        <v>63</v>
      </c>
      <c r="B56" t="s">
        <v>527</v>
      </c>
      <c r="C56" t="s">
        <v>392</v>
      </c>
      <c r="D56" t="s">
        <v>406</v>
      </c>
      <c r="E56" t="s">
        <v>407</v>
      </c>
      <c r="F56">
        <v>549</v>
      </c>
      <c r="G56">
        <v>312</v>
      </c>
      <c r="H56">
        <v>292</v>
      </c>
      <c r="I56">
        <v>6</v>
      </c>
      <c r="J56">
        <v>0</v>
      </c>
      <c r="K56">
        <v>14</v>
      </c>
      <c r="L56">
        <v>12</v>
      </c>
      <c r="M56">
        <v>15</v>
      </c>
      <c r="N56">
        <v>96</v>
      </c>
      <c r="O56">
        <v>111</v>
      </c>
      <c r="P56">
        <v>58</v>
      </c>
    </row>
    <row r="57" spans="1:16" ht="12.75">
      <c r="A57" t="s">
        <v>64</v>
      </c>
      <c r="B57" t="s">
        <v>528</v>
      </c>
      <c r="C57" t="s">
        <v>392</v>
      </c>
      <c r="D57" t="s">
        <v>406</v>
      </c>
      <c r="E57" t="s">
        <v>407</v>
      </c>
      <c r="F57">
        <v>543</v>
      </c>
      <c r="G57">
        <v>309</v>
      </c>
      <c r="H57">
        <v>286</v>
      </c>
      <c r="I57">
        <v>11</v>
      </c>
      <c r="J57">
        <v>0</v>
      </c>
      <c r="K57">
        <v>12</v>
      </c>
      <c r="L57">
        <v>10</v>
      </c>
      <c r="M57">
        <v>18</v>
      </c>
      <c r="N57">
        <v>99</v>
      </c>
      <c r="O57">
        <v>102</v>
      </c>
      <c r="P57">
        <v>57</v>
      </c>
    </row>
    <row r="58" spans="1:16" ht="12.75">
      <c r="A58" t="s">
        <v>65</v>
      </c>
      <c r="B58" t="s">
        <v>529</v>
      </c>
      <c r="C58" t="s">
        <v>392</v>
      </c>
      <c r="D58" t="s">
        <v>406</v>
      </c>
      <c r="E58" t="s">
        <v>407</v>
      </c>
      <c r="F58">
        <v>539</v>
      </c>
      <c r="G58">
        <v>343</v>
      </c>
      <c r="H58">
        <v>309</v>
      </c>
      <c r="I58">
        <v>13</v>
      </c>
      <c r="J58">
        <v>0</v>
      </c>
      <c r="K58">
        <v>21</v>
      </c>
      <c r="L58">
        <v>20</v>
      </c>
      <c r="M58">
        <v>20</v>
      </c>
      <c r="N58">
        <v>98</v>
      </c>
      <c r="O58">
        <v>110</v>
      </c>
      <c r="P58">
        <v>61</v>
      </c>
    </row>
    <row r="59" spans="1:16" ht="12.75">
      <c r="A59" t="s">
        <v>66</v>
      </c>
      <c r="B59" t="s">
        <v>530</v>
      </c>
      <c r="C59" t="s">
        <v>392</v>
      </c>
      <c r="D59" t="s">
        <v>406</v>
      </c>
      <c r="E59" t="s">
        <v>407</v>
      </c>
      <c r="F59">
        <v>556</v>
      </c>
      <c r="G59">
        <v>296</v>
      </c>
      <c r="H59">
        <v>271</v>
      </c>
      <c r="I59">
        <v>14</v>
      </c>
      <c r="J59">
        <v>0</v>
      </c>
      <c r="K59">
        <v>11</v>
      </c>
      <c r="L59">
        <v>12</v>
      </c>
      <c r="M59">
        <v>12</v>
      </c>
      <c r="N59">
        <v>80</v>
      </c>
      <c r="O59">
        <v>108</v>
      </c>
      <c r="P59">
        <v>59</v>
      </c>
    </row>
    <row r="60" spans="1:16" ht="12.75">
      <c r="A60" t="s">
        <v>67</v>
      </c>
      <c r="B60" t="s">
        <v>531</v>
      </c>
      <c r="C60" t="s">
        <v>392</v>
      </c>
      <c r="D60" t="s">
        <v>406</v>
      </c>
      <c r="E60" t="s">
        <v>407</v>
      </c>
      <c r="F60">
        <v>599</v>
      </c>
      <c r="G60">
        <v>294</v>
      </c>
      <c r="H60">
        <v>262</v>
      </c>
      <c r="I60">
        <v>20</v>
      </c>
      <c r="J60">
        <v>0</v>
      </c>
      <c r="K60">
        <v>12</v>
      </c>
      <c r="L60">
        <v>7</v>
      </c>
      <c r="M60">
        <v>21</v>
      </c>
      <c r="N60">
        <v>111</v>
      </c>
      <c r="O60">
        <v>77</v>
      </c>
      <c r="P60">
        <v>46</v>
      </c>
    </row>
    <row r="61" spans="1:16" ht="12.75">
      <c r="A61" t="s">
        <v>68</v>
      </c>
      <c r="B61" t="s">
        <v>532</v>
      </c>
      <c r="C61" t="s">
        <v>392</v>
      </c>
      <c r="D61" t="s">
        <v>406</v>
      </c>
      <c r="E61" t="s">
        <v>407</v>
      </c>
      <c r="F61">
        <v>601</v>
      </c>
      <c r="G61">
        <v>283</v>
      </c>
      <c r="H61">
        <v>257</v>
      </c>
      <c r="I61">
        <v>15</v>
      </c>
      <c r="J61">
        <v>0</v>
      </c>
      <c r="K61">
        <v>11</v>
      </c>
      <c r="L61">
        <v>13</v>
      </c>
      <c r="M61">
        <v>12</v>
      </c>
      <c r="N61">
        <v>82</v>
      </c>
      <c r="O61">
        <v>101</v>
      </c>
      <c r="P61">
        <v>49</v>
      </c>
    </row>
    <row r="62" spans="1:16" ht="12.75">
      <c r="A62" t="s">
        <v>69</v>
      </c>
      <c r="B62" t="s">
        <v>533</v>
      </c>
      <c r="C62" t="s">
        <v>392</v>
      </c>
      <c r="D62" t="s">
        <v>406</v>
      </c>
      <c r="E62" t="s">
        <v>407</v>
      </c>
      <c r="F62">
        <v>609</v>
      </c>
      <c r="G62">
        <v>248</v>
      </c>
      <c r="H62">
        <v>225</v>
      </c>
      <c r="I62">
        <v>11</v>
      </c>
      <c r="J62">
        <v>0</v>
      </c>
      <c r="K62">
        <v>12</v>
      </c>
      <c r="L62">
        <v>5</v>
      </c>
      <c r="M62">
        <v>17</v>
      </c>
      <c r="N62">
        <v>82</v>
      </c>
      <c r="O62">
        <v>81</v>
      </c>
      <c r="P62">
        <v>40</v>
      </c>
    </row>
    <row r="63" spans="1:16" ht="12.75">
      <c r="A63" t="s">
        <v>70</v>
      </c>
      <c r="B63" t="s">
        <v>534</v>
      </c>
      <c r="C63" t="s">
        <v>392</v>
      </c>
      <c r="D63" t="s">
        <v>406</v>
      </c>
      <c r="E63" t="s">
        <v>407</v>
      </c>
      <c r="F63">
        <v>545</v>
      </c>
      <c r="G63">
        <v>229</v>
      </c>
      <c r="H63">
        <v>210</v>
      </c>
      <c r="I63">
        <v>5</v>
      </c>
      <c r="J63">
        <v>0</v>
      </c>
      <c r="K63">
        <v>14</v>
      </c>
      <c r="L63">
        <v>4</v>
      </c>
      <c r="M63">
        <v>16</v>
      </c>
      <c r="N63">
        <v>64</v>
      </c>
      <c r="O63">
        <v>98</v>
      </c>
      <c r="P63">
        <v>28</v>
      </c>
    </row>
    <row r="64" spans="1:16" ht="12.75">
      <c r="A64" t="s">
        <v>71</v>
      </c>
      <c r="B64" t="s">
        <v>535</v>
      </c>
      <c r="C64" t="s">
        <v>392</v>
      </c>
      <c r="D64" t="s">
        <v>406</v>
      </c>
      <c r="E64" t="s">
        <v>407</v>
      </c>
      <c r="F64">
        <v>630</v>
      </c>
      <c r="G64">
        <v>261</v>
      </c>
      <c r="H64">
        <v>251</v>
      </c>
      <c r="I64">
        <v>6</v>
      </c>
      <c r="J64">
        <v>0</v>
      </c>
      <c r="K64">
        <v>4</v>
      </c>
      <c r="L64">
        <v>7</v>
      </c>
      <c r="M64">
        <v>17</v>
      </c>
      <c r="N64">
        <v>66</v>
      </c>
      <c r="O64">
        <v>102</v>
      </c>
      <c r="P64">
        <v>59</v>
      </c>
    </row>
    <row r="65" spans="1:16" ht="12.75">
      <c r="A65" t="s">
        <v>72</v>
      </c>
      <c r="B65" t="s">
        <v>536</v>
      </c>
      <c r="C65" t="s">
        <v>392</v>
      </c>
      <c r="D65" t="s">
        <v>406</v>
      </c>
      <c r="E65" t="s">
        <v>407</v>
      </c>
      <c r="F65">
        <v>475</v>
      </c>
      <c r="G65">
        <v>336</v>
      </c>
      <c r="H65">
        <v>318</v>
      </c>
      <c r="I65">
        <v>5</v>
      </c>
      <c r="J65">
        <v>0</v>
      </c>
      <c r="K65">
        <v>13</v>
      </c>
      <c r="L65">
        <v>4</v>
      </c>
      <c r="M65">
        <v>15</v>
      </c>
      <c r="N65">
        <v>174</v>
      </c>
      <c r="O65">
        <v>71</v>
      </c>
      <c r="P65">
        <v>54</v>
      </c>
    </row>
    <row r="66" spans="1:16" ht="12.75">
      <c r="A66" t="s">
        <v>73</v>
      </c>
      <c r="B66" t="s">
        <v>537</v>
      </c>
      <c r="C66" t="s">
        <v>392</v>
      </c>
      <c r="D66" t="s">
        <v>406</v>
      </c>
      <c r="E66" t="s">
        <v>407</v>
      </c>
      <c r="F66">
        <v>522</v>
      </c>
      <c r="G66">
        <v>335</v>
      </c>
      <c r="H66">
        <v>309</v>
      </c>
      <c r="I66">
        <v>18</v>
      </c>
      <c r="J66">
        <v>0</v>
      </c>
      <c r="K66">
        <v>8</v>
      </c>
      <c r="L66">
        <v>10</v>
      </c>
      <c r="M66">
        <v>10</v>
      </c>
      <c r="N66">
        <v>157</v>
      </c>
      <c r="O66">
        <v>73</v>
      </c>
      <c r="P66">
        <v>59</v>
      </c>
    </row>
    <row r="67" spans="1:16" ht="12.75">
      <c r="A67" t="s">
        <v>74</v>
      </c>
      <c r="B67" t="s">
        <v>538</v>
      </c>
      <c r="C67" t="s">
        <v>392</v>
      </c>
      <c r="D67" t="s">
        <v>406</v>
      </c>
      <c r="E67" t="s">
        <v>407</v>
      </c>
      <c r="F67">
        <v>472</v>
      </c>
      <c r="G67">
        <v>289</v>
      </c>
      <c r="H67">
        <v>264</v>
      </c>
      <c r="I67">
        <v>12</v>
      </c>
      <c r="J67">
        <v>0</v>
      </c>
      <c r="K67">
        <v>13</v>
      </c>
      <c r="L67">
        <v>7</v>
      </c>
      <c r="M67">
        <v>10</v>
      </c>
      <c r="N67">
        <v>138</v>
      </c>
      <c r="O67">
        <v>66</v>
      </c>
      <c r="P67">
        <v>43</v>
      </c>
    </row>
    <row r="68" spans="1:16" ht="12.75">
      <c r="A68" t="s">
        <v>75</v>
      </c>
      <c r="B68" t="s">
        <v>539</v>
      </c>
      <c r="C68" t="s">
        <v>392</v>
      </c>
      <c r="D68" t="s">
        <v>406</v>
      </c>
      <c r="E68" t="s">
        <v>407</v>
      </c>
      <c r="F68">
        <v>472</v>
      </c>
      <c r="G68">
        <v>318</v>
      </c>
      <c r="H68">
        <v>289</v>
      </c>
      <c r="I68">
        <v>17</v>
      </c>
      <c r="J68">
        <v>0</v>
      </c>
      <c r="K68">
        <v>12</v>
      </c>
      <c r="L68">
        <v>9</v>
      </c>
      <c r="M68">
        <v>10</v>
      </c>
      <c r="N68">
        <v>147</v>
      </c>
      <c r="O68">
        <v>78</v>
      </c>
      <c r="P68">
        <v>45</v>
      </c>
    </row>
    <row r="69" spans="1:16" ht="12.75">
      <c r="A69" t="s">
        <v>76</v>
      </c>
      <c r="B69" t="s">
        <v>540</v>
      </c>
      <c r="C69" t="s">
        <v>392</v>
      </c>
      <c r="D69" t="s">
        <v>411</v>
      </c>
      <c r="E69" t="s">
        <v>412</v>
      </c>
      <c r="F69">
        <v>385</v>
      </c>
      <c r="G69">
        <v>232</v>
      </c>
      <c r="H69">
        <v>221</v>
      </c>
      <c r="I69">
        <v>7</v>
      </c>
      <c r="J69">
        <v>0</v>
      </c>
      <c r="K69">
        <v>4</v>
      </c>
      <c r="L69">
        <v>12</v>
      </c>
      <c r="M69">
        <v>19</v>
      </c>
      <c r="N69">
        <v>65</v>
      </c>
      <c r="O69">
        <v>53</v>
      </c>
      <c r="P69">
        <v>72</v>
      </c>
    </row>
    <row r="70" spans="1:16" ht="12.75">
      <c r="A70" t="s">
        <v>77</v>
      </c>
      <c r="B70" t="s">
        <v>541</v>
      </c>
      <c r="C70" t="s">
        <v>392</v>
      </c>
      <c r="D70" t="s">
        <v>411</v>
      </c>
      <c r="E70" t="s">
        <v>412</v>
      </c>
      <c r="F70">
        <v>350</v>
      </c>
      <c r="G70">
        <v>194</v>
      </c>
      <c r="H70">
        <v>185</v>
      </c>
      <c r="I70">
        <v>5</v>
      </c>
      <c r="J70">
        <v>0</v>
      </c>
      <c r="K70">
        <v>4</v>
      </c>
      <c r="L70">
        <v>4</v>
      </c>
      <c r="M70">
        <v>16</v>
      </c>
      <c r="N70">
        <v>60</v>
      </c>
      <c r="O70">
        <v>51</v>
      </c>
      <c r="P70">
        <v>54</v>
      </c>
    </row>
    <row r="71" spans="1:16" ht="12.75">
      <c r="A71" t="s">
        <v>78</v>
      </c>
      <c r="B71" t="s">
        <v>542</v>
      </c>
      <c r="C71" t="s">
        <v>392</v>
      </c>
      <c r="D71" t="s">
        <v>411</v>
      </c>
      <c r="E71" t="s">
        <v>412</v>
      </c>
      <c r="F71">
        <v>700</v>
      </c>
      <c r="G71">
        <v>495</v>
      </c>
      <c r="H71">
        <v>475</v>
      </c>
      <c r="I71">
        <v>11</v>
      </c>
      <c r="J71">
        <v>0</v>
      </c>
      <c r="K71">
        <v>9</v>
      </c>
      <c r="L71">
        <v>10</v>
      </c>
      <c r="M71">
        <v>63</v>
      </c>
      <c r="N71">
        <v>160</v>
      </c>
      <c r="O71">
        <v>127</v>
      </c>
      <c r="P71">
        <v>115</v>
      </c>
    </row>
    <row r="72" spans="1:16" ht="12.75">
      <c r="A72" t="s">
        <v>79</v>
      </c>
      <c r="B72" t="s">
        <v>543</v>
      </c>
      <c r="C72" t="s">
        <v>392</v>
      </c>
      <c r="D72" t="s">
        <v>411</v>
      </c>
      <c r="E72" t="s">
        <v>412</v>
      </c>
      <c r="F72">
        <v>600</v>
      </c>
      <c r="G72">
        <v>390</v>
      </c>
      <c r="H72">
        <v>374</v>
      </c>
      <c r="I72">
        <v>7</v>
      </c>
      <c r="J72">
        <v>0</v>
      </c>
      <c r="K72">
        <v>9</v>
      </c>
      <c r="L72">
        <v>24</v>
      </c>
      <c r="M72">
        <v>25</v>
      </c>
      <c r="N72">
        <v>98</v>
      </c>
      <c r="O72">
        <v>93</v>
      </c>
      <c r="P72">
        <v>134</v>
      </c>
    </row>
    <row r="73" spans="1:16" ht="12.75">
      <c r="A73" t="s">
        <v>80</v>
      </c>
      <c r="B73" t="s">
        <v>544</v>
      </c>
      <c r="C73" t="s">
        <v>392</v>
      </c>
      <c r="D73" t="s">
        <v>411</v>
      </c>
      <c r="E73" t="s">
        <v>412</v>
      </c>
      <c r="F73">
        <v>539</v>
      </c>
      <c r="G73">
        <v>365</v>
      </c>
      <c r="H73">
        <v>341</v>
      </c>
      <c r="I73">
        <v>13</v>
      </c>
      <c r="J73">
        <v>0</v>
      </c>
      <c r="K73">
        <v>11</v>
      </c>
      <c r="L73">
        <v>8</v>
      </c>
      <c r="M73">
        <v>48</v>
      </c>
      <c r="N73">
        <v>77</v>
      </c>
      <c r="O73">
        <v>81</v>
      </c>
      <c r="P73">
        <v>127</v>
      </c>
    </row>
    <row r="74" spans="1:16" ht="12.75">
      <c r="A74" t="s">
        <v>81</v>
      </c>
      <c r="B74" t="s">
        <v>545</v>
      </c>
      <c r="C74" t="s">
        <v>392</v>
      </c>
      <c r="D74" t="s">
        <v>411</v>
      </c>
      <c r="E74" t="s">
        <v>412</v>
      </c>
      <c r="F74">
        <v>305</v>
      </c>
      <c r="G74">
        <v>213</v>
      </c>
      <c r="H74">
        <v>205</v>
      </c>
      <c r="I74">
        <v>4</v>
      </c>
      <c r="J74">
        <v>0</v>
      </c>
      <c r="K74">
        <v>4</v>
      </c>
      <c r="L74">
        <v>7</v>
      </c>
      <c r="M74">
        <v>15</v>
      </c>
      <c r="N74">
        <v>56</v>
      </c>
      <c r="O74">
        <v>74</v>
      </c>
      <c r="P74">
        <v>53</v>
      </c>
    </row>
    <row r="75" spans="1:16" ht="12.75">
      <c r="A75" t="s">
        <v>82</v>
      </c>
      <c r="B75" t="s">
        <v>546</v>
      </c>
      <c r="C75" t="s">
        <v>392</v>
      </c>
      <c r="D75" t="s">
        <v>411</v>
      </c>
      <c r="E75" t="s">
        <v>412</v>
      </c>
      <c r="F75">
        <v>351</v>
      </c>
      <c r="G75">
        <v>252</v>
      </c>
      <c r="H75">
        <v>235</v>
      </c>
      <c r="I75">
        <v>10</v>
      </c>
      <c r="J75">
        <v>0</v>
      </c>
      <c r="K75">
        <v>7</v>
      </c>
      <c r="L75">
        <v>6</v>
      </c>
      <c r="M75">
        <v>23</v>
      </c>
      <c r="N75">
        <v>62</v>
      </c>
      <c r="O75">
        <v>97</v>
      </c>
      <c r="P75">
        <v>47</v>
      </c>
    </row>
    <row r="76" spans="1:16" ht="12.75">
      <c r="A76" t="s">
        <v>83</v>
      </c>
      <c r="B76" t="s">
        <v>547</v>
      </c>
      <c r="C76" t="s">
        <v>392</v>
      </c>
      <c r="D76" t="s">
        <v>411</v>
      </c>
      <c r="E76" t="s">
        <v>412</v>
      </c>
      <c r="F76">
        <v>92</v>
      </c>
      <c r="G76">
        <v>62</v>
      </c>
      <c r="H76">
        <v>60</v>
      </c>
      <c r="I76">
        <v>1</v>
      </c>
      <c r="J76">
        <v>0</v>
      </c>
      <c r="K76">
        <v>1</v>
      </c>
      <c r="L76">
        <v>0</v>
      </c>
      <c r="M76">
        <v>1</v>
      </c>
      <c r="N76">
        <v>8</v>
      </c>
      <c r="O76">
        <v>30</v>
      </c>
      <c r="P76">
        <v>21</v>
      </c>
    </row>
    <row r="77" spans="1:16" ht="12.75">
      <c r="A77" t="s">
        <v>84</v>
      </c>
      <c r="B77" t="s">
        <v>548</v>
      </c>
      <c r="C77" t="s">
        <v>392</v>
      </c>
      <c r="D77" t="s">
        <v>398</v>
      </c>
      <c r="E77" t="s">
        <v>399</v>
      </c>
      <c r="F77">
        <v>651</v>
      </c>
      <c r="G77">
        <v>359</v>
      </c>
      <c r="H77">
        <v>329</v>
      </c>
      <c r="I77">
        <v>15</v>
      </c>
      <c r="J77">
        <v>0</v>
      </c>
      <c r="K77">
        <v>15</v>
      </c>
      <c r="L77">
        <v>42</v>
      </c>
      <c r="M77">
        <v>9</v>
      </c>
      <c r="N77">
        <v>70</v>
      </c>
      <c r="O77">
        <v>74</v>
      </c>
      <c r="P77">
        <v>134</v>
      </c>
    </row>
    <row r="78" spans="1:16" ht="12.75">
      <c r="A78" t="s">
        <v>85</v>
      </c>
      <c r="B78" t="s">
        <v>549</v>
      </c>
      <c r="C78" t="s">
        <v>392</v>
      </c>
      <c r="D78" t="s">
        <v>398</v>
      </c>
      <c r="E78" t="s">
        <v>399</v>
      </c>
      <c r="F78">
        <v>650</v>
      </c>
      <c r="G78">
        <v>381</v>
      </c>
      <c r="H78">
        <v>346</v>
      </c>
      <c r="I78">
        <v>16</v>
      </c>
      <c r="J78">
        <v>0</v>
      </c>
      <c r="K78">
        <v>19</v>
      </c>
      <c r="L78">
        <v>53</v>
      </c>
      <c r="M78">
        <v>5</v>
      </c>
      <c r="N78">
        <v>95</v>
      </c>
      <c r="O78">
        <v>78</v>
      </c>
      <c r="P78">
        <v>115</v>
      </c>
    </row>
    <row r="79" spans="1:16" ht="12.75">
      <c r="A79" t="s">
        <v>86</v>
      </c>
      <c r="B79" t="s">
        <v>550</v>
      </c>
      <c r="C79" t="s">
        <v>392</v>
      </c>
      <c r="D79" t="s">
        <v>398</v>
      </c>
      <c r="E79" t="s">
        <v>399</v>
      </c>
      <c r="F79">
        <v>630</v>
      </c>
      <c r="G79">
        <v>333</v>
      </c>
      <c r="H79">
        <v>307</v>
      </c>
      <c r="I79">
        <v>13</v>
      </c>
      <c r="J79">
        <v>0</v>
      </c>
      <c r="K79">
        <v>13</v>
      </c>
      <c r="L79">
        <v>59</v>
      </c>
      <c r="M79">
        <v>7</v>
      </c>
      <c r="N79">
        <v>40</v>
      </c>
      <c r="O79">
        <v>80</v>
      </c>
      <c r="P79">
        <v>121</v>
      </c>
    </row>
    <row r="80" spans="1:16" ht="12.75">
      <c r="A80" t="s">
        <v>87</v>
      </c>
      <c r="B80" t="s">
        <v>551</v>
      </c>
      <c r="C80" t="s">
        <v>392</v>
      </c>
      <c r="D80" t="s">
        <v>398</v>
      </c>
      <c r="E80" t="s">
        <v>399</v>
      </c>
      <c r="F80">
        <v>606</v>
      </c>
      <c r="G80">
        <v>331</v>
      </c>
      <c r="H80">
        <v>308</v>
      </c>
      <c r="I80">
        <v>15</v>
      </c>
      <c r="J80">
        <v>0</v>
      </c>
      <c r="K80">
        <v>8</v>
      </c>
      <c r="L80">
        <v>42</v>
      </c>
      <c r="M80">
        <v>8</v>
      </c>
      <c r="N80">
        <v>73</v>
      </c>
      <c r="O80">
        <v>79</v>
      </c>
      <c r="P80">
        <v>106</v>
      </c>
    </row>
    <row r="81" spans="1:16" ht="12.75">
      <c r="A81" t="s">
        <v>88</v>
      </c>
      <c r="B81" t="s">
        <v>552</v>
      </c>
      <c r="C81" t="s">
        <v>392</v>
      </c>
      <c r="D81" t="s">
        <v>398</v>
      </c>
      <c r="E81" t="s">
        <v>399</v>
      </c>
      <c r="F81">
        <v>368</v>
      </c>
      <c r="G81">
        <v>156</v>
      </c>
      <c r="H81">
        <v>141</v>
      </c>
      <c r="I81">
        <v>10</v>
      </c>
      <c r="J81">
        <v>0</v>
      </c>
      <c r="K81">
        <v>5</v>
      </c>
      <c r="L81">
        <v>6</v>
      </c>
      <c r="M81">
        <v>3</v>
      </c>
      <c r="N81">
        <v>48</v>
      </c>
      <c r="O81">
        <v>24</v>
      </c>
      <c r="P81">
        <v>60</v>
      </c>
    </row>
    <row r="82" spans="1:16" ht="12.75">
      <c r="A82" t="s">
        <v>89</v>
      </c>
      <c r="B82" t="s">
        <v>553</v>
      </c>
      <c r="C82" t="s">
        <v>392</v>
      </c>
      <c r="D82" t="s">
        <v>398</v>
      </c>
      <c r="E82" t="s">
        <v>399</v>
      </c>
      <c r="F82">
        <v>328</v>
      </c>
      <c r="G82">
        <v>167</v>
      </c>
      <c r="H82">
        <v>161</v>
      </c>
      <c r="I82">
        <v>6</v>
      </c>
      <c r="J82">
        <v>0</v>
      </c>
      <c r="K82">
        <v>0</v>
      </c>
      <c r="L82">
        <v>15</v>
      </c>
      <c r="M82">
        <v>3</v>
      </c>
      <c r="N82">
        <v>58</v>
      </c>
      <c r="O82">
        <v>26</v>
      </c>
      <c r="P82">
        <v>59</v>
      </c>
    </row>
    <row r="83" spans="1:16" ht="12.75">
      <c r="A83" t="s">
        <v>90</v>
      </c>
      <c r="B83" t="s">
        <v>554</v>
      </c>
      <c r="C83" t="s">
        <v>392</v>
      </c>
      <c r="D83" t="s">
        <v>398</v>
      </c>
      <c r="E83" t="s">
        <v>399</v>
      </c>
      <c r="F83">
        <v>371</v>
      </c>
      <c r="G83">
        <v>201</v>
      </c>
      <c r="H83">
        <v>182</v>
      </c>
      <c r="I83">
        <v>14</v>
      </c>
      <c r="J83">
        <v>0</v>
      </c>
      <c r="K83">
        <v>5</v>
      </c>
      <c r="L83">
        <v>5</v>
      </c>
      <c r="M83">
        <v>5</v>
      </c>
      <c r="N83">
        <v>58</v>
      </c>
      <c r="O83">
        <v>21</v>
      </c>
      <c r="P83">
        <v>93</v>
      </c>
    </row>
    <row r="84" spans="1:16" ht="12.75">
      <c r="A84" t="s">
        <v>91</v>
      </c>
      <c r="B84" t="s">
        <v>555</v>
      </c>
      <c r="C84" t="s">
        <v>392</v>
      </c>
      <c r="D84" t="s">
        <v>398</v>
      </c>
      <c r="E84" t="s">
        <v>399</v>
      </c>
      <c r="F84">
        <v>436</v>
      </c>
      <c r="G84">
        <v>237</v>
      </c>
      <c r="H84">
        <v>214</v>
      </c>
      <c r="I84">
        <v>11</v>
      </c>
      <c r="J84">
        <v>0</v>
      </c>
      <c r="K84">
        <v>12</v>
      </c>
      <c r="L84">
        <v>11</v>
      </c>
      <c r="M84">
        <v>2</v>
      </c>
      <c r="N84">
        <v>73</v>
      </c>
      <c r="O84">
        <v>20</v>
      </c>
      <c r="P84">
        <v>108</v>
      </c>
    </row>
    <row r="85" spans="1:16" ht="12.75">
      <c r="A85" t="s">
        <v>92</v>
      </c>
      <c r="B85" t="s">
        <v>556</v>
      </c>
      <c r="C85" t="s">
        <v>392</v>
      </c>
      <c r="D85" t="s">
        <v>398</v>
      </c>
      <c r="E85" t="s">
        <v>399</v>
      </c>
      <c r="F85">
        <v>550</v>
      </c>
      <c r="G85">
        <v>222</v>
      </c>
      <c r="H85">
        <v>198</v>
      </c>
      <c r="I85">
        <v>16</v>
      </c>
      <c r="J85">
        <v>0</v>
      </c>
      <c r="K85">
        <v>8</v>
      </c>
      <c r="L85">
        <v>11</v>
      </c>
      <c r="M85">
        <v>7</v>
      </c>
      <c r="N85">
        <v>49</v>
      </c>
      <c r="O85">
        <v>34</v>
      </c>
      <c r="P85">
        <v>97</v>
      </c>
    </row>
    <row r="86" spans="1:16" ht="12.75">
      <c r="A86" t="s">
        <v>93</v>
      </c>
      <c r="B86" t="s">
        <v>557</v>
      </c>
      <c r="C86" t="s">
        <v>392</v>
      </c>
      <c r="D86" t="s">
        <v>398</v>
      </c>
      <c r="E86" t="s">
        <v>399</v>
      </c>
      <c r="F86">
        <v>475</v>
      </c>
      <c r="G86">
        <v>197</v>
      </c>
      <c r="H86">
        <v>189</v>
      </c>
      <c r="I86">
        <v>5</v>
      </c>
      <c r="J86">
        <v>0</v>
      </c>
      <c r="K86">
        <v>3</v>
      </c>
      <c r="L86">
        <v>8</v>
      </c>
      <c r="M86">
        <v>1</v>
      </c>
      <c r="N86">
        <v>99</v>
      </c>
      <c r="O86">
        <v>23</v>
      </c>
      <c r="P86">
        <v>58</v>
      </c>
    </row>
    <row r="87" spans="1:16" ht="12.75">
      <c r="A87" t="s">
        <v>94</v>
      </c>
      <c r="B87" t="s">
        <v>558</v>
      </c>
      <c r="C87" t="s">
        <v>392</v>
      </c>
      <c r="D87" t="s">
        <v>398</v>
      </c>
      <c r="E87" t="s">
        <v>399</v>
      </c>
      <c r="F87">
        <v>568</v>
      </c>
      <c r="G87">
        <v>256</v>
      </c>
      <c r="H87">
        <v>233</v>
      </c>
      <c r="I87">
        <v>14</v>
      </c>
      <c r="J87">
        <v>0</v>
      </c>
      <c r="K87">
        <v>9</v>
      </c>
      <c r="L87">
        <v>24</v>
      </c>
      <c r="M87">
        <v>27</v>
      </c>
      <c r="N87">
        <v>46</v>
      </c>
      <c r="O87">
        <v>24</v>
      </c>
      <c r="P87">
        <v>112</v>
      </c>
    </row>
    <row r="88" spans="1:16" ht="12.75">
      <c r="A88" t="s">
        <v>95</v>
      </c>
      <c r="B88" t="s">
        <v>559</v>
      </c>
      <c r="C88" t="s">
        <v>392</v>
      </c>
      <c r="D88" t="s">
        <v>398</v>
      </c>
      <c r="E88" t="s">
        <v>399</v>
      </c>
      <c r="F88">
        <v>581</v>
      </c>
      <c r="G88">
        <v>316</v>
      </c>
      <c r="H88">
        <v>297</v>
      </c>
      <c r="I88">
        <v>10</v>
      </c>
      <c r="J88">
        <v>0</v>
      </c>
      <c r="K88">
        <v>9</v>
      </c>
      <c r="L88">
        <v>16</v>
      </c>
      <c r="M88">
        <v>3</v>
      </c>
      <c r="N88">
        <v>106</v>
      </c>
      <c r="O88">
        <v>25</v>
      </c>
      <c r="P88">
        <v>147</v>
      </c>
    </row>
    <row r="89" spans="1:16" ht="12.75">
      <c r="A89" t="s">
        <v>96</v>
      </c>
      <c r="B89" t="s">
        <v>560</v>
      </c>
      <c r="C89" t="s">
        <v>392</v>
      </c>
      <c r="D89" t="s">
        <v>398</v>
      </c>
      <c r="E89" t="s">
        <v>399</v>
      </c>
      <c r="F89">
        <v>488</v>
      </c>
      <c r="G89">
        <v>249</v>
      </c>
      <c r="H89">
        <v>231</v>
      </c>
      <c r="I89">
        <v>8</v>
      </c>
      <c r="J89">
        <v>0</v>
      </c>
      <c r="K89">
        <v>10</v>
      </c>
      <c r="L89">
        <v>14</v>
      </c>
      <c r="M89">
        <v>15</v>
      </c>
      <c r="N89">
        <v>52</v>
      </c>
      <c r="O89">
        <v>38</v>
      </c>
      <c r="P89">
        <v>112</v>
      </c>
    </row>
    <row r="90" spans="1:16" ht="12.75">
      <c r="A90" t="s">
        <v>97</v>
      </c>
      <c r="B90" t="s">
        <v>561</v>
      </c>
      <c r="C90" t="s">
        <v>392</v>
      </c>
      <c r="D90" t="s">
        <v>398</v>
      </c>
      <c r="E90" t="s">
        <v>399</v>
      </c>
      <c r="F90">
        <v>512</v>
      </c>
      <c r="G90">
        <v>279</v>
      </c>
      <c r="H90">
        <v>264</v>
      </c>
      <c r="I90">
        <v>8</v>
      </c>
      <c r="J90">
        <v>0</v>
      </c>
      <c r="K90">
        <v>7</v>
      </c>
      <c r="L90">
        <v>16</v>
      </c>
      <c r="M90">
        <v>12</v>
      </c>
      <c r="N90">
        <v>77</v>
      </c>
      <c r="O90">
        <v>37</v>
      </c>
      <c r="P90">
        <v>122</v>
      </c>
    </row>
    <row r="91" spans="1:16" ht="12.75">
      <c r="A91" t="s">
        <v>98</v>
      </c>
      <c r="B91" t="s">
        <v>562</v>
      </c>
      <c r="C91" t="s">
        <v>392</v>
      </c>
      <c r="D91" t="s">
        <v>398</v>
      </c>
      <c r="E91" t="s">
        <v>399</v>
      </c>
      <c r="F91">
        <v>344</v>
      </c>
      <c r="G91">
        <v>173</v>
      </c>
      <c r="H91">
        <v>165</v>
      </c>
      <c r="I91">
        <v>3</v>
      </c>
      <c r="J91">
        <v>0</v>
      </c>
      <c r="K91">
        <v>5</v>
      </c>
      <c r="L91">
        <v>10</v>
      </c>
      <c r="M91">
        <v>5</v>
      </c>
      <c r="N91">
        <v>52</v>
      </c>
      <c r="O91">
        <v>42</v>
      </c>
      <c r="P91">
        <v>56</v>
      </c>
    </row>
    <row r="92" spans="1:16" ht="12.75">
      <c r="A92" t="s">
        <v>99</v>
      </c>
      <c r="B92" t="s">
        <v>563</v>
      </c>
      <c r="C92" t="s">
        <v>392</v>
      </c>
      <c r="D92" t="s">
        <v>398</v>
      </c>
      <c r="E92" t="s">
        <v>431</v>
      </c>
      <c r="F92">
        <v>766</v>
      </c>
      <c r="G92">
        <v>258</v>
      </c>
      <c r="H92">
        <v>249</v>
      </c>
      <c r="I92">
        <v>6</v>
      </c>
      <c r="J92">
        <v>0</v>
      </c>
      <c r="K92">
        <v>3</v>
      </c>
      <c r="L92">
        <v>7</v>
      </c>
      <c r="M92">
        <v>23</v>
      </c>
      <c r="N92">
        <v>126</v>
      </c>
      <c r="O92">
        <v>14</v>
      </c>
      <c r="P92">
        <v>79</v>
      </c>
    </row>
    <row r="93" spans="1:16" ht="12.75">
      <c r="A93" t="s">
        <v>100</v>
      </c>
      <c r="B93" t="s">
        <v>564</v>
      </c>
      <c r="C93" t="s">
        <v>392</v>
      </c>
      <c r="D93" t="s">
        <v>398</v>
      </c>
      <c r="E93" t="s">
        <v>431</v>
      </c>
      <c r="F93">
        <v>354</v>
      </c>
      <c r="G93">
        <v>160</v>
      </c>
      <c r="H93">
        <v>148</v>
      </c>
      <c r="I93">
        <v>7</v>
      </c>
      <c r="J93">
        <v>0</v>
      </c>
      <c r="K93">
        <v>5</v>
      </c>
      <c r="L93">
        <v>4</v>
      </c>
      <c r="M93">
        <v>9</v>
      </c>
      <c r="N93">
        <v>58</v>
      </c>
      <c r="O93">
        <v>6</v>
      </c>
      <c r="P93">
        <v>71</v>
      </c>
    </row>
    <row r="94" spans="1:16" ht="12.75">
      <c r="A94" t="s">
        <v>101</v>
      </c>
      <c r="B94" t="s">
        <v>565</v>
      </c>
      <c r="C94" t="s">
        <v>392</v>
      </c>
      <c r="D94" t="s">
        <v>400</v>
      </c>
      <c r="E94" t="s">
        <v>401</v>
      </c>
      <c r="F94">
        <v>522</v>
      </c>
      <c r="G94">
        <v>266</v>
      </c>
      <c r="H94">
        <v>258</v>
      </c>
      <c r="I94">
        <v>4</v>
      </c>
      <c r="J94">
        <v>0</v>
      </c>
      <c r="K94">
        <v>4</v>
      </c>
      <c r="L94">
        <v>4</v>
      </c>
      <c r="M94">
        <v>5</v>
      </c>
      <c r="N94">
        <v>100</v>
      </c>
      <c r="O94">
        <v>58</v>
      </c>
      <c r="P94">
        <v>91</v>
      </c>
    </row>
    <row r="95" spans="1:16" ht="12.75">
      <c r="A95" t="s">
        <v>102</v>
      </c>
      <c r="B95" t="s">
        <v>566</v>
      </c>
      <c r="C95" t="s">
        <v>392</v>
      </c>
      <c r="D95" t="s">
        <v>400</v>
      </c>
      <c r="E95" t="s">
        <v>401</v>
      </c>
      <c r="F95">
        <v>482</v>
      </c>
      <c r="G95">
        <v>178</v>
      </c>
      <c r="H95">
        <v>174</v>
      </c>
      <c r="I95">
        <v>3</v>
      </c>
      <c r="J95">
        <v>0</v>
      </c>
      <c r="K95">
        <v>1</v>
      </c>
      <c r="L95">
        <v>8</v>
      </c>
      <c r="M95">
        <v>1</v>
      </c>
      <c r="N95">
        <v>84</v>
      </c>
      <c r="O95">
        <v>31</v>
      </c>
      <c r="P95">
        <v>50</v>
      </c>
    </row>
    <row r="96" spans="1:16" ht="12.75">
      <c r="A96" t="s">
        <v>103</v>
      </c>
      <c r="B96" t="s">
        <v>567</v>
      </c>
      <c r="C96" t="s">
        <v>392</v>
      </c>
      <c r="D96" t="s">
        <v>400</v>
      </c>
      <c r="E96" t="s">
        <v>401</v>
      </c>
      <c r="F96">
        <v>480</v>
      </c>
      <c r="G96">
        <v>244</v>
      </c>
      <c r="H96">
        <v>231</v>
      </c>
      <c r="I96">
        <v>9</v>
      </c>
      <c r="J96">
        <v>0</v>
      </c>
      <c r="K96">
        <v>4</v>
      </c>
      <c r="L96">
        <v>2</v>
      </c>
      <c r="M96">
        <v>3</v>
      </c>
      <c r="N96">
        <v>105</v>
      </c>
      <c r="O96">
        <v>30</v>
      </c>
      <c r="P96">
        <v>91</v>
      </c>
    </row>
    <row r="97" spans="1:16" ht="12.75">
      <c r="A97" t="s">
        <v>104</v>
      </c>
      <c r="B97" t="s">
        <v>568</v>
      </c>
      <c r="C97" t="s">
        <v>392</v>
      </c>
      <c r="D97" t="s">
        <v>400</v>
      </c>
      <c r="E97" t="s">
        <v>401</v>
      </c>
      <c r="F97">
        <v>491</v>
      </c>
      <c r="G97">
        <v>242</v>
      </c>
      <c r="H97">
        <v>232</v>
      </c>
      <c r="I97">
        <v>9</v>
      </c>
      <c r="J97">
        <v>0</v>
      </c>
      <c r="K97">
        <v>1</v>
      </c>
      <c r="L97">
        <v>2</v>
      </c>
      <c r="M97">
        <v>3</v>
      </c>
      <c r="N97">
        <v>102</v>
      </c>
      <c r="O97">
        <v>40</v>
      </c>
      <c r="P97">
        <v>85</v>
      </c>
    </row>
    <row r="98" spans="1:16" ht="12.75">
      <c r="A98" t="s">
        <v>105</v>
      </c>
      <c r="B98" t="s">
        <v>433</v>
      </c>
      <c r="C98" t="s">
        <v>392</v>
      </c>
      <c r="D98" t="s">
        <v>402</v>
      </c>
      <c r="E98" t="s">
        <v>432</v>
      </c>
      <c r="F98">
        <v>461</v>
      </c>
      <c r="G98">
        <v>276</v>
      </c>
      <c r="H98">
        <v>259</v>
      </c>
      <c r="I98">
        <v>8</v>
      </c>
      <c r="J98">
        <v>0</v>
      </c>
      <c r="K98">
        <v>9</v>
      </c>
      <c r="L98">
        <v>20</v>
      </c>
      <c r="M98">
        <v>24</v>
      </c>
      <c r="N98">
        <v>65</v>
      </c>
      <c r="O98">
        <v>26</v>
      </c>
      <c r="P98">
        <v>124</v>
      </c>
    </row>
    <row r="99" spans="1:16" ht="12.75">
      <c r="A99" t="s">
        <v>106</v>
      </c>
      <c r="B99" t="s">
        <v>434</v>
      </c>
      <c r="C99" t="s">
        <v>392</v>
      </c>
      <c r="D99" t="s">
        <v>402</v>
      </c>
      <c r="E99" t="s">
        <v>432</v>
      </c>
      <c r="F99">
        <v>549</v>
      </c>
      <c r="G99">
        <v>335</v>
      </c>
      <c r="H99">
        <v>304</v>
      </c>
      <c r="I99">
        <v>17</v>
      </c>
      <c r="J99">
        <v>0</v>
      </c>
      <c r="K99">
        <v>14</v>
      </c>
      <c r="L99">
        <v>30</v>
      </c>
      <c r="M99">
        <v>10</v>
      </c>
      <c r="N99">
        <v>90</v>
      </c>
      <c r="O99">
        <v>42</v>
      </c>
      <c r="P99">
        <v>132</v>
      </c>
    </row>
    <row r="100" spans="1:16" ht="12.75">
      <c r="A100" t="s">
        <v>107</v>
      </c>
      <c r="B100" t="s">
        <v>569</v>
      </c>
      <c r="C100" t="s">
        <v>392</v>
      </c>
      <c r="D100" t="s">
        <v>402</v>
      </c>
      <c r="E100" t="s">
        <v>432</v>
      </c>
      <c r="F100">
        <v>522</v>
      </c>
      <c r="G100">
        <v>264</v>
      </c>
      <c r="H100">
        <v>236</v>
      </c>
      <c r="I100">
        <v>17</v>
      </c>
      <c r="J100">
        <v>0</v>
      </c>
      <c r="K100">
        <v>11</v>
      </c>
      <c r="L100">
        <v>10</v>
      </c>
      <c r="M100">
        <v>11</v>
      </c>
      <c r="N100">
        <v>59</v>
      </c>
      <c r="O100">
        <v>23</v>
      </c>
      <c r="P100">
        <v>133</v>
      </c>
    </row>
    <row r="101" spans="1:16" ht="12.75">
      <c r="A101" t="s">
        <v>108</v>
      </c>
      <c r="B101" t="s">
        <v>570</v>
      </c>
      <c r="C101" t="s">
        <v>392</v>
      </c>
      <c r="D101" t="s">
        <v>402</v>
      </c>
      <c r="E101" t="s">
        <v>432</v>
      </c>
      <c r="F101">
        <v>549</v>
      </c>
      <c r="G101">
        <v>316</v>
      </c>
      <c r="H101">
        <v>293</v>
      </c>
      <c r="I101">
        <v>12</v>
      </c>
      <c r="J101">
        <v>0</v>
      </c>
      <c r="K101">
        <v>11</v>
      </c>
      <c r="L101">
        <v>19</v>
      </c>
      <c r="M101">
        <v>13</v>
      </c>
      <c r="N101">
        <v>66</v>
      </c>
      <c r="O101">
        <v>45</v>
      </c>
      <c r="P101">
        <v>150</v>
      </c>
    </row>
    <row r="102" spans="1:16" ht="12.75">
      <c r="A102" t="s">
        <v>109</v>
      </c>
      <c r="B102" t="s">
        <v>571</v>
      </c>
      <c r="C102" t="s">
        <v>392</v>
      </c>
      <c r="D102" t="s">
        <v>402</v>
      </c>
      <c r="E102" t="s">
        <v>432</v>
      </c>
      <c r="F102">
        <v>541</v>
      </c>
      <c r="G102">
        <v>337</v>
      </c>
      <c r="H102">
        <v>312</v>
      </c>
      <c r="I102">
        <v>17</v>
      </c>
      <c r="J102">
        <v>0</v>
      </c>
      <c r="K102">
        <v>8</v>
      </c>
      <c r="L102">
        <v>18</v>
      </c>
      <c r="M102">
        <v>19</v>
      </c>
      <c r="N102">
        <v>71</v>
      </c>
      <c r="O102">
        <v>27</v>
      </c>
      <c r="P102">
        <v>177</v>
      </c>
    </row>
    <row r="103" spans="1:16" ht="12.75">
      <c r="A103" t="s">
        <v>110</v>
      </c>
      <c r="B103" t="s">
        <v>572</v>
      </c>
      <c r="C103" t="s">
        <v>392</v>
      </c>
      <c r="D103" t="s">
        <v>402</v>
      </c>
      <c r="E103" t="s">
        <v>432</v>
      </c>
      <c r="F103">
        <v>550</v>
      </c>
      <c r="G103">
        <v>289</v>
      </c>
      <c r="H103">
        <v>271</v>
      </c>
      <c r="I103">
        <v>8</v>
      </c>
      <c r="J103">
        <v>0</v>
      </c>
      <c r="K103">
        <v>10</v>
      </c>
      <c r="L103">
        <v>14</v>
      </c>
      <c r="M103">
        <v>19</v>
      </c>
      <c r="N103">
        <v>73</v>
      </c>
      <c r="O103">
        <v>23</v>
      </c>
      <c r="P103">
        <v>142</v>
      </c>
    </row>
    <row r="104" spans="1:16" ht="12.75">
      <c r="A104" t="s">
        <v>111</v>
      </c>
      <c r="B104" t="s">
        <v>435</v>
      </c>
      <c r="C104" t="s">
        <v>392</v>
      </c>
      <c r="D104" t="s">
        <v>402</v>
      </c>
      <c r="E104" t="s">
        <v>432</v>
      </c>
      <c r="F104">
        <v>504</v>
      </c>
      <c r="G104">
        <v>338</v>
      </c>
      <c r="H104">
        <v>301</v>
      </c>
      <c r="I104">
        <v>28</v>
      </c>
      <c r="J104">
        <v>0</v>
      </c>
      <c r="K104">
        <v>9</v>
      </c>
      <c r="L104">
        <v>36</v>
      </c>
      <c r="M104">
        <v>7</v>
      </c>
      <c r="N104">
        <v>117</v>
      </c>
      <c r="O104">
        <v>22</v>
      </c>
      <c r="P104">
        <v>119</v>
      </c>
    </row>
    <row r="105" spans="1:16" ht="12.75">
      <c r="A105" t="s">
        <v>112</v>
      </c>
      <c r="B105" t="s">
        <v>573</v>
      </c>
      <c r="C105" t="s">
        <v>392</v>
      </c>
      <c r="D105" t="s">
        <v>402</v>
      </c>
      <c r="E105" t="s">
        <v>432</v>
      </c>
      <c r="F105">
        <v>528</v>
      </c>
      <c r="G105">
        <v>307</v>
      </c>
      <c r="H105">
        <v>287</v>
      </c>
      <c r="I105">
        <v>7</v>
      </c>
      <c r="J105">
        <v>0</v>
      </c>
      <c r="K105">
        <v>13</v>
      </c>
      <c r="L105">
        <v>26</v>
      </c>
      <c r="M105">
        <v>14</v>
      </c>
      <c r="N105">
        <v>89</v>
      </c>
      <c r="O105">
        <v>39</v>
      </c>
      <c r="P105">
        <v>119</v>
      </c>
    </row>
    <row r="106" spans="1:16" ht="12.75">
      <c r="A106" t="s">
        <v>113</v>
      </c>
      <c r="B106" t="s">
        <v>574</v>
      </c>
      <c r="C106" t="s">
        <v>392</v>
      </c>
      <c r="D106" t="s">
        <v>402</v>
      </c>
      <c r="E106" t="s">
        <v>432</v>
      </c>
      <c r="F106">
        <v>548</v>
      </c>
      <c r="G106">
        <v>334</v>
      </c>
      <c r="H106">
        <v>300</v>
      </c>
      <c r="I106">
        <v>12</v>
      </c>
      <c r="J106">
        <v>0</v>
      </c>
      <c r="K106">
        <v>22</v>
      </c>
      <c r="L106">
        <v>35</v>
      </c>
      <c r="M106">
        <v>10</v>
      </c>
      <c r="N106">
        <v>117</v>
      </c>
      <c r="O106">
        <v>13</v>
      </c>
      <c r="P106">
        <v>125</v>
      </c>
    </row>
    <row r="107" spans="1:16" ht="12.75">
      <c r="A107" t="s">
        <v>114</v>
      </c>
      <c r="B107" t="s">
        <v>575</v>
      </c>
      <c r="C107" t="s">
        <v>392</v>
      </c>
      <c r="D107" t="s">
        <v>402</v>
      </c>
      <c r="E107" t="s">
        <v>432</v>
      </c>
      <c r="F107">
        <v>538</v>
      </c>
      <c r="G107">
        <v>326</v>
      </c>
      <c r="H107">
        <v>314</v>
      </c>
      <c r="I107">
        <v>2</v>
      </c>
      <c r="J107">
        <v>0</v>
      </c>
      <c r="K107">
        <v>10</v>
      </c>
      <c r="L107">
        <v>28</v>
      </c>
      <c r="M107">
        <v>23</v>
      </c>
      <c r="N107">
        <v>106</v>
      </c>
      <c r="O107">
        <v>22</v>
      </c>
      <c r="P107">
        <v>135</v>
      </c>
    </row>
    <row r="108" spans="1:16" ht="12.75">
      <c r="A108" t="s">
        <v>115</v>
      </c>
      <c r="B108" t="s">
        <v>576</v>
      </c>
      <c r="C108" t="s">
        <v>392</v>
      </c>
      <c r="D108" t="s">
        <v>402</v>
      </c>
      <c r="E108" t="s">
        <v>432</v>
      </c>
      <c r="F108">
        <v>548</v>
      </c>
      <c r="G108">
        <v>343</v>
      </c>
      <c r="H108">
        <v>313</v>
      </c>
      <c r="I108">
        <v>14</v>
      </c>
      <c r="J108">
        <v>0</v>
      </c>
      <c r="K108">
        <v>16</v>
      </c>
      <c r="L108">
        <v>27</v>
      </c>
      <c r="M108">
        <v>15</v>
      </c>
      <c r="N108">
        <v>81</v>
      </c>
      <c r="O108">
        <v>29</v>
      </c>
      <c r="P108">
        <v>161</v>
      </c>
    </row>
    <row r="109" spans="1:16" ht="12.75">
      <c r="A109" t="s">
        <v>116</v>
      </c>
      <c r="B109" t="s">
        <v>577</v>
      </c>
      <c r="C109" t="s">
        <v>392</v>
      </c>
      <c r="D109" t="s">
        <v>402</v>
      </c>
      <c r="E109" t="s">
        <v>436</v>
      </c>
      <c r="F109">
        <v>470</v>
      </c>
      <c r="G109">
        <v>298</v>
      </c>
      <c r="H109">
        <v>280</v>
      </c>
      <c r="I109">
        <v>11</v>
      </c>
      <c r="J109">
        <v>0</v>
      </c>
      <c r="K109">
        <v>7</v>
      </c>
      <c r="L109">
        <v>9</v>
      </c>
      <c r="M109">
        <v>14</v>
      </c>
      <c r="N109">
        <v>132</v>
      </c>
      <c r="O109">
        <v>18</v>
      </c>
      <c r="P109">
        <v>107</v>
      </c>
    </row>
    <row r="110" spans="1:16" ht="12.75">
      <c r="A110" t="s">
        <v>117</v>
      </c>
      <c r="B110" t="s">
        <v>578</v>
      </c>
      <c r="C110" t="s">
        <v>392</v>
      </c>
      <c r="D110" t="s">
        <v>402</v>
      </c>
      <c r="E110" t="s">
        <v>436</v>
      </c>
      <c r="F110">
        <v>473</v>
      </c>
      <c r="G110">
        <v>293</v>
      </c>
      <c r="H110">
        <v>262</v>
      </c>
      <c r="I110">
        <v>23</v>
      </c>
      <c r="J110">
        <v>0</v>
      </c>
      <c r="K110">
        <v>8</v>
      </c>
      <c r="L110">
        <v>13</v>
      </c>
      <c r="M110">
        <v>20</v>
      </c>
      <c r="N110">
        <v>122</v>
      </c>
      <c r="O110">
        <v>24</v>
      </c>
      <c r="P110">
        <v>83</v>
      </c>
    </row>
    <row r="111" spans="1:16" ht="12.75">
      <c r="A111" t="s">
        <v>118</v>
      </c>
      <c r="B111" t="s">
        <v>579</v>
      </c>
      <c r="C111" t="s">
        <v>392</v>
      </c>
      <c r="D111" t="s">
        <v>402</v>
      </c>
      <c r="E111" t="s">
        <v>436</v>
      </c>
      <c r="F111">
        <v>455</v>
      </c>
      <c r="G111">
        <v>289</v>
      </c>
      <c r="H111">
        <v>271</v>
      </c>
      <c r="I111">
        <v>8</v>
      </c>
      <c r="J111">
        <v>0</v>
      </c>
      <c r="K111">
        <v>10</v>
      </c>
      <c r="L111">
        <v>6</v>
      </c>
      <c r="M111">
        <v>30</v>
      </c>
      <c r="N111">
        <v>120</v>
      </c>
      <c r="O111">
        <v>27</v>
      </c>
      <c r="P111">
        <v>88</v>
      </c>
    </row>
    <row r="112" spans="1:16" ht="12.75">
      <c r="A112" t="s">
        <v>119</v>
      </c>
      <c r="B112" t="s">
        <v>580</v>
      </c>
      <c r="C112" t="s">
        <v>392</v>
      </c>
      <c r="D112" t="s">
        <v>402</v>
      </c>
      <c r="E112" t="s">
        <v>436</v>
      </c>
      <c r="F112">
        <v>472</v>
      </c>
      <c r="G112">
        <v>270</v>
      </c>
      <c r="H112">
        <v>258</v>
      </c>
      <c r="I112">
        <v>8</v>
      </c>
      <c r="J112">
        <v>0</v>
      </c>
      <c r="K112">
        <v>4</v>
      </c>
      <c r="L112">
        <v>8</v>
      </c>
      <c r="M112">
        <v>18</v>
      </c>
      <c r="N112">
        <v>127</v>
      </c>
      <c r="O112">
        <v>21</v>
      </c>
      <c r="P112">
        <v>84</v>
      </c>
    </row>
    <row r="113" spans="1:16" ht="12.75">
      <c r="A113" t="s">
        <v>120</v>
      </c>
      <c r="B113" t="s">
        <v>581</v>
      </c>
      <c r="C113" t="s">
        <v>392</v>
      </c>
      <c r="D113" t="s">
        <v>402</v>
      </c>
      <c r="E113" t="s">
        <v>436</v>
      </c>
      <c r="F113">
        <v>453</v>
      </c>
      <c r="G113">
        <v>294</v>
      </c>
      <c r="H113">
        <v>272</v>
      </c>
      <c r="I113">
        <v>11</v>
      </c>
      <c r="J113">
        <v>0</v>
      </c>
      <c r="K113">
        <v>11</v>
      </c>
      <c r="L113">
        <v>14</v>
      </c>
      <c r="M113">
        <v>20</v>
      </c>
      <c r="N113">
        <v>124</v>
      </c>
      <c r="O113">
        <v>20</v>
      </c>
      <c r="P113">
        <v>94</v>
      </c>
    </row>
    <row r="114" spans="1:16" ht="12.75">
      <c r="A114" t="s">
        <v>121</v>
      </c>
      <c r="B114" t="s">
        <v>582</v>
      </c>
      <c r="C114" t="s">
        <v>392</v>
      </c>
      <c r="D114" t="s">
        <v>402</v>
      </c>
      <c r="E114" t="s">
        <v>436</v>
      </c>
      <c r="F114">
        <v>470</v>
      </c>
      <c r="G114">
        <v>299</v>
      </c>
      <c r="H114">
        <v>278</v>
      </c>
      <c r="I114">
        <v>9</v>
      </c>
      <c r="J114">
        <v>0</v>
      </c>
      <c r="K114">
        <v>12</v>
      </c>
      <c r="L114">
        <v>11</v>
      </c>
      <c r="M114">
        <v>14</v>
      </c>
      <c r="N114">
        <v>94</v>
      </c>
      <c r="O114">
        <v>36</v>
      </c>
      <c r="P114">
        <v>123</v>
      </c>
    </row>
    <row r="115" spans="1:16" ht="12.75">
      <c r="A115" t="s">
        <v>122</v>
      </c>
      <c r="B115" t="s">
        <v>583</v>
      </c>
      <c r="C115" t="s">
        <v>392</v>
      </c>
      <c r="D115" t="s">
        <v>402</v>
      </c>
      <c r="E115" t="s">
        <v>436</v>
      </c>
      <c r="F115">
        <v>499</v>
      </c>
      <c r="G115">
        <v>347</v>
      </c>
      <c r="H115">
        <v>326</v>
      </c>
      <c r="I115">
        <v>8</v>
      </c>
      <c r="J115">
        <v>0</v>
      </c>
      <c r="K115">
        <v>13</v>
      </c>
      <c r="L115">
        <v>9</v>
      </c>
      <c r="M115">
        <v>19</v>
      </c>
      <c r="N115">
        <v>95</v>
      </c>
      <c r="O115">
        <v>46</v>
      </c>
      <c r="P115">
        <v>157</v>
      </c>
    </row>
    <row r="116" spans="1:16" ht="12.75">
      <c r="A116" t="s">
        <v>123</v>
      </c>
      <c r="B116" t="s">
        <v>584</v>
      </c>
      <c r="C116" t="s">
        <v>392</v>
      </c>
      <c r="D116" t="s">
        <v>402</v>
      </c>
      <c r="E116" t="s">
        <v>436</v>
      </c>
      <c r="F116">
        <v>536</v>
      </c>
      <c r="G116">
        <v>325</v>
      </c>
      <c r="H116">
        <v>305</v>
      </c>
      <c r="I116">
        <v>8</v>
      </c>
      <c r="J116">
        <v>0</v>
      </c>
      <c r="K116">
        <v>12</v>
      </c>
      <c r="L116">
        <v>4</v>
      </c>
      <c r="M116">
        <v>17</v>
      </c>
      <c r="N116">
        <v>111</v>
      </c>
      <c r="O116">
        <v>34</v>
      </c>
      <c r="P116">
        <v>139</v>
      </c>
    </row>
    <row r="117" spans="1:16" ht="12.75">
      <c r="A117" t="s">
        <v>124</v>
      </c>
      <c r="B117" t="s">
        <v>585</v>
      </c>
      <c r="C117" t="s">
        <v>392</v>
      </c>
      <c r="D117" t="s">
        <v>402</v>
      </c>
      <c r="E117" t="s">
        <v>436</v>
      </c>
      <c r="F117">
        <v>464</v>
      </c>
      <c r="G117">
        <v>329</v>
      </c>
      <c r="H117">
        <v>304</v>
      </c>
      <c r="I117">
        <v>6</v>
      </c>
      <c r="J117">
        <v>0</v>
      </c>
      <c r="K117">
        <v>19</v>
      </c>
      <c r="L117">
        <v>11</v>
      </c>
      <c r="M117">
        <v>12</v>
      </c>
      <c r="N117">
        <v>131</v>
      </c>
      <c r="O117">
        <v>32</v>
      </c>
      <c r="P117">
        <v>118</v>
      </c>
    </row>
    <row r="118" spans="1:16" ht="12.75">
      <c r="A118" t="s">
        <v>125</v>
      </c>
      <c r="B118" t="s">
        <v>586</v>
      </c>
      <c r="C118" t="s">
        <v>392</v>
      </c>
      <c r="D118" t="s">
        <v>402</v>
      </c>
      <c r="E118" t="s">
        <v>436</v>
      </c>
      <c r="F118">
        <v>461</v>
      </c>
      <c r="G118">
        <v>351</v>
      </c>
      <c r="H118">
        <v>324</v>
      </c>
      <c r="I118">
        <v>14</v>
      </c>
      <c r="J118">
        <v>0</v>
      </c>
      <c r="K118">
        <v>13</v>
      </c>
      <c r="L118">
        <v>13</v>
      </c>
      <c r="M118">
        <v>15</v>
      </c>
      <c r="N118">
        <v>123</v>
      </c>
      <c r="O118">
        <v>55</v>
      </c>
      <c r="P118">
        <v>118</v>
      </c>
    </row>
    <row r="119" spans="1:16" ht="12.75">
      <c r="A119" t="s">
        <v>126</v>
      </c>
      <c r="B119" t="s">
        <v>587</v>
      </c>
      <c r="C119" t="s">
        <v>392</v>
      </c>
      <c r="D119" t="s">
        <v>402</v>
      </c>
      <c r="E119" t="s">
        <v>436</v>
      </c>
      <c r="F119">
        <v>534</v>
      </c>
      <c r="G119">
        <v>398</v>
      </c>
      <c r="H119">
        <v>374</v>
      </c>
      <c r="I119">
        <v>14</v>
      </c>
      <c r="J119">
        <v>0</v>
      </c>
      <c r="K119">
        <v>10</v>
      </c>
      <c r="L119">
        <v>8</v>
      </c>
      <c r="M119">
        <v>17</v>
      </c>
      <c r="N119">
        <v>105</v>
      </c>
      <c r="O119">
        <v>98</v>
      </c>
      <c r="P119">
        <v>146</v>
      </c>
    </row>
    <row r="120" spans="1:16" ht="12.75">
      <c r="A120" t="s">
        <v>127</v>
      </c>
      <c r="B120" t="s">
        <v>588</v>
      </c>
      <c r="C120" t="s">
        <v>392</v>
      </c>
      <c r="D120" t="s">
        <v>402</v>
      </c>
      <c r="E120" t="s">
        <v>436</v>
      </c>
      <c r="F120">
        <v>435</v>
      </c>
      <c r="G120">
        <v>345</v>
      </c>
      <c r="H120">
        <v>322</v>
      </c>
      <c r="I120">
        <v>8</v>
      </c>
      <c r="J120">
        <v>0</v>
      </c>
      <c r="K120">
        <v>15</v>
      </c>
      <c r="L120">
        <v>11</v>
      </c>
      <c r="M120">
        <v>21</v>
      </c>
      <c r="N120">
        <v>78</v>
      </c>
      <c r="O120">
        <v>72</v>
      </c>
      <c r="P120">
        <v>140</v>
      </c>
    </row>
    <row r="121" spans="1:16" ht="12.75">
      <c r="A121" t="s">
        <v>128</v>
      </c>
      <c r="B121" t="s">
        <v>589</v>
      </c>
      <c r="C121" t="s">
        <v>392</v>
      </c>
      <c r="D121" t="s">
        <v>402</v>
      </c>
      <c r="E121" t="s">
        <v>436</v>
      </c>
      <c r="F121">
        <v>430</v>
      </c>
      <c r="G121">
        <v>304</v>
      </c>
      <c r="H121">
        <v>274</v>
      </c>
      <c r="I121">
        <v>17</v>
      </c>
      <c r="J121">
        <v>0</v>
      </c>
      <c r="K121">
        <v>13</v>
      </c>
      <c r="L121">
        <v>12</v>
      </c>
      <c r="M121">
        <v>16</v>
      </c>
      <c r="N121">
        <v>77</v>
      </c>
      <c r="O121">
        <v>59</v>
      </c>
      <c r="P121">
        <v>110</v>
      </c>
    </row>
    <row r="122" spans="1:16" ht="12.75">
      <c r="A122" t="s">
        <v>129</v>
      </c>
      <c r="B122" t="s">
        <v>590</v>
      </c>
      <c r="C122" t="s">
        <v>392</v>
      </c>
      <c r="D122" t="s">
        <v>402</v>
      </c>
      <c r="E122" t="s">
        <v>436</v>
      </c>
      <c r="F122">
        <v>450</v>
      </c>
      <c r="G122">
        <v>337</v>
      </c>
      <c r="H122">
        <v>314</v>
      </c>
      <c r="I122">
        <v>10</v>
      </c>
      <c r="J122">
        <v>0</v>
      </c>
      <c r="K122">
        <v>13</v>
      </c>
      <c r="L122">
        <v>8</v>
      </c>
      <c r="M122">
        <v>16</v>
      </c>
      <c r="N122">
        <v>93</v>
      </c>
      <c r="O122">
        <v>64</v>
      </c>
      <c r="P122">
        <v>133</v>
      </c>
    </row>
    <row r="123" spans="1:16" ht="12.75">
      <c r="A123" t="s">
        <v>130</v>
      </c>
      <c r="B123" t="s">
        <v>591</v>
      </c>
      <c r="C123" t="s">
        <v>392</v>
      </c>
      <c r="D123" t="s">
        <v>402</v>
      </c>
      <c r="E123" t="s">
        <v>436</v>
      </c>
      <c r="F123">
        <v>426</v>
      </c>
      <c r="G123">
        <v>304</v>
      </c>
      <c r="H123">
        <v>287</v>
      </c>
      <c r="I123">
        <v>7</v>
      </c>
      <c r="J123">
        <v>0</v>
      </c>
      <c r="K123">
        <v>10</v>
      </c>
      <c r="L123">
        <v>8</v>
      </c>
      <c r="M123">
        <v>27</v>
      </c>
      <c r="N123">
        <v>80</v>
      </c>
      <c r="O123">
        <v>58</v>
      </c>
      <c r="P123">
        <v>114</v>
      </c>
    </row>
    <row r="124" spans="1:16" ht="12.75">
      <c r="A124" t="s">
        <v>131</v>
      </c>
      <c r="B124" t="s">
        <v>592</v>
      </c>
      <c r="C124" t="s">
        <v>392</v>
      </c>
      <c r="D124" t="s">
        <v>402</v>
      </c>
      <c r="E124" t="s">
        <v>403</v>
      </c>
      <c r="F124">
        <v>526</v>
      </c>
      <c r="G124">
        <v>325</v>
      </c>
      <c r="H124">
        <v>296</v>
      </c>
      <c r="I124">
        <v>15</v>
      </c>
      <c r="J124">
        <v>0</v>
      </c>
      <c r="K124">
        <v>14</v>
      </c>
      <c r="L124">
        <v>24</v>
      </c>
      <c r="M124">
        <v>17</v>
      </c>
      <c r="N124">
        <v>100</v>
      </c>
      <c r="O124">
        <v>45</v>
      </c>
      <c r="P124">
        <v>110</v>
      </c>
    </row>
    <row r="125" spans="1:16" ht="12.75">
      <c r="A125" t="s">
        <v>132</v>
      </c>
      <c r="B125" t="s">
        <v>593</v>
      </c>
      <c r="C125" t="s">
        <v>392</v>
      </c>
      <c r="D125" t="s">
        <v>402</v>
      </c>
      <c r="E125" t="s">
        <v>403</v>
      </c>
      <c r="F125">
        <v>518</v>
      </c>
      <c r="G125">
        <v>343</v>
      </c>
      <c r="H125">
        <v>316</v>
      </c>
      <c r="I125">
        <v>19</v>
      </c>
      <c r="J125">
        <v>0</v>
      </c>
      <c r="K125">
        <v>8</v>
      </c>
      <c r="L125">
        <v>22</v>
      </c>
      <c r="M125">
        <v>11</v>
      </c>
      <c r="N125">
        <v>106</v>
      </c>
      <c r="O125">
        <v>67</v>
      </c>
      <c r="P125">
        <v>110</v>
      </c>
    </row>
    <row r="126" spans="1:16" ht="12.75">
      <c r="A126" t="s">
        <v>133</v>
      </c>
      <c r="B126" t="s">
        <v>594</v>
      </c>
      <c r="C126" t="s">
        <v>392</v>
      </c>
      <c r="D126" t="s">
        <v>402</v>
      </c>
      <c r="E126" t="s">
        <v>403</v>
      </c>
      <c r="F126">
        <v>553</v>
      </c>
      <c r="G126">
        <v>313</v>
      </c>
      <c r="H126">
        <v>296</v>
      </c>
      <c r="I126">
        <v>10</v>
      </c>
      <c r="J126">
        <v>0</v>
      </c>
      <c r="K126">
        <v>7</v>
      </c>
      <c r="L126">
        <v>15</v>
      </c>
      <c r="M126">
        <v>8</v>
      </c>
      <c r="N126">
        <v>110</v>
      </c>
      <c r="O126">
        <v>49</v>
      </c>
      <c r="P126">
        <v>114</v>
      </c>
    </row>
    <row r="127" spans="1:16" ht="12.75">
      <c r="A127" t="s">
        <v>134</v>
      </c>
      <c r="B127" t="s">
        <v>595</v>
      </c>
      <c r="C127" t="s">
        <v>392</v>
      </c>
      <c r="D127" t="s">
        <v>402</v>
      </c>
      <c r="E127" t="s">
        <v>403</v>
      </c>
      <c r="F127">
        <v>554</v>
      </c>
      <c r="G127">
        <v>341</v>
      </c>
      <c r="H127">
        <v>310</v>
      </c>
      <c r="I127">
        <v>17</v>
      </c>
      <c r="J127">
        <v>0</v>
      </c>
      <c r="K127">
        <v>14</v>
      </c>
      <c r="L127">
        <v>22</v>
      </c>
      <c r="M127">
        <v>9</v>
      </c>
      <c r="N127">
        <v>111</v>
      </c>
      <c r="O127">
        <v>63</v>
      </c>
      <c r="P127">
        <v>105</v>
      </c>
    </row>
    <row r="128" spans="1:16" ht="12.75">
      <c r="A128" t="s">
        <v>135</v>
      </c>
      <c r="B128" t="s">
        <v>596</v>
      </c>
      <c r="C128" t="s">
        <v>392</v>
      </c>
      <c r="D128" t="s">
        <v>402</v>
      </c>
      <c r="E128" t="s">
        <v>403</v>
      </c>
      <c r="F128">
        <v>550</v>
      </c>
      <c r="G128">
        <v>310</v>
      </c>
      <c r="H128">
        <v>286</v>
      </c>
      <c r="I128">
        <v>11</v>
      </c>
      <c r="J128">
        <v>0</v>
      </c>
      <c r="K128">
        <v>13</v>
      </c>
      <c r="L128">
        <v>15</v>
      </c>
      <c r="M128">
        <v>16</v>
      </c>
      <c r="N128">
        <v>117</v>
      </c>
      <c r="O128">
        <v>49</v>
      </c>
      <c r="P128">
        <v>89</v>
      </c>
    </row>
    <row r="129" spans="1:16" ht="12.75">
      <c r="A129" t="s">
        <v>136</v>
      </c>
      <c r="B129" t="s">
        <v>597</v>
      </c>
      <c r="C129" t="s">
        <v>392</v>
      </c>
      <c r="D129" t="s">
        <v>402</v>
      </c>
      <c r="E129" t="s">
        <v>403</v>
      </c>
      <c r="F129">
        <v>530</v>
      </c>
      <c r="G129">
        <v>352</v>
      </c>
      <c r="H129">
        <v>334</v>
      </c>
      <c r="I129">
        <v>15</v>
      </c>
      <c r="J129">
        <v>0</v>
      </c>
      <c r="K129">
        <v>3</v>
      </c>
      <c r="L129">
        <v>5</v>
      </c>
      <c r="M129">
        <v>34</v>
      </c>
      <c r="N129">
        <v>154</v>
      </c>
      <c r="O129">
        <v>51</v>
      </c>
      <c r="P129">
        <v>90</v>
      </c>
    </row>
    <row r="130" spans="1:16" ht="12.75">
      <c r="A130" t="s">
        <v>137</v>
      </c>
      <c r="B130" t="s">
        <v>598</v>
      </c>
      <c r="C130" t="s">
        <v>392</v>
      </c>
      <c r="D130" t="s">
        <v>402</v>
      </c>
      <c r="E130" t="s">
        <v>403</v>
      </c>
      <c r="F130">
        <v>530</v>
      </c>
      <c r="G130">
        <v>337</v>
      </c>
      <c r="H130">
        <v>313</v>
      </c>
      <c r="I130">
        <v>19</v>
      </c>
      <c r="J130">
        <v>0</v>
      </c>
      <c r="K130">
        <v>5</v>
      </c>
      <c r="L130">
        <v>13</v>
      </c>
      <c r="M130">
        <v>12</v>
      </c>
      <c r="N130">
        <v>124</v>
      </c>
      <c r="O130">
        <v>52</v>
      </c>
      <c r="P130">
        <v>112</v>
      </c>
    </row>
    <row r="131" spans="1:16" ht="12.75">
      <c r="A131" t="s">
        <v>138</v>
      </c>
      <c r="B131" t="s">
        <v>599</v>
      </c>
      <c r="C131" t="s">
        <v>392</v>
      </c>
      <c r="D131" t="s">
        <v>402</v>
      </c>
      <c r="E131" t="s">
        <v>403</v>
      </c>
      <c r="F131">
        <v>508</v>
      </c>
      <c r="G131">
        <v>307</v>
      </c>
      <c r="H131">
        <v>295</v>
      </c>
      <c r="I131">
        <v>8</v>
      </c>
      <c r="J131">
        <v>0</v>
      </c>
      <c r="K131">
        <v>4</v>
      </c>
      <c r="L131">
        <v>11</v>
      </c>
      <c r="M131">
        <v>14</v>
      </c>
      <c r="N131">
        <v>86</v>
      </c>
      <c r="O131">
        <v>66</v>
      </c>
      <c r="P131">
        <v>118</v>
      </c>
    </row>
    <row r="132" spans="1:16" ht="12.75">
      <c r="A132" t="s">
        <v>139</v>
      </c>
      <c r="B132" t="s">
        <v>600</v>
      </c>
      <c r="C132" t="s">
        <v>392</v>
      </c>
      <c r="D132" t="s">
        <v>402</v>
      </c>
      <c r="E132" t="s">
        <v>403</v>
      </c>
      <c r="F132">
        <v>569</v>
      </c>
      <c r="G132">
        <v>329</v>
      </c>
      <c r="H132">
        <v>307</v>
      </c>
      <c r="I132">
        <v>12</v>
      </c>
      <c r="J132">
        <v>0</v>
      </c>
      <c r="K132">
        <v>10</v>
      </c>
      <c r="L132">
        <v>17</v>
      </c>
      <c r="M132">
        <v>11</v>
      </c>
      <c r="N132">
        <v>118</v>
      </c>
      <c r="O132">
        <v>54</v>
      </c>
      <c r="P132">
        <v>107</v>
      </c>
    </row>
    <row r="133" spans="1:16" ht="12.75">
      <c r="A133" t="s">
        <v>140</v>
      </c>
      <c r="B133" t="s">
        <v>601</v>
      </c>
      <c r="C133" t="s">
        <v>392</v>
      </c>
      <c r="D133" t="s">
        <v>402</v>
      </c>
      <c r="E133" t="s">
        <v>403</v>
      </c>
      <c r="F133">
        <v>528</v>
      </c>
      <c r="G133">
        <v>312</v>
      </c>
      <c r="H133">
        <v>294</v>
      </c>
      <c r="I133">
        <v>12</v>
      </c>
      <c r="J133">
        <v>0</v>
      </c>
      <c r="K133">
        <v>6</v>
      </c>
      <c r="L133">
        <v>19</v>
      </c>
      <c r="M133">
        <v>14</v>
      </c>
      <c r="N133">
        <v>115</v>
      </c>
      <c r="O133">
        <v>50</v>
      </c>
      <c r="P133">
        <v>96</v>
      </c>
    </row>
    <row r="134" spans="1:16" ht="12.75">
      <c r="A134" t="s">
        <v>141</v>
      </c>
      <c r="B134" t="s">
        <v>602</v>
      </c>
      <c r="C134" t="s">
        <v>392</v>
      </c>
      <c r="D134" t="s">
        <v>402</v>
      </c>
      <c r="E134" t="s">
        <v>403</v>
      </c>
      <c r="F134">
        <v>531</v>
      </c>
      <c r="G134">
        <v>320</v>
      </c>
      <c r="H134">
        <v>305</v>
      </c>
      <c r="I134">
        <v>8</v>
      </c>
      <c r="J134">
        <v>0</v>
      </c>
      <c r="K134">
        <v>7</v>
      </c>
      <c r="L134">
        <v>24</v>
      </c>
      <c r="M134">
        <v>15</v>
      </c>
      <c r="N134">
        <v>127</v>
      </c>
      <c r="O134">
        <v>44</v>
      </c>
      <c r="P134">
        <v>95</v>
      </c>
    </row>
    <row r="135" spans="1:16" ht="12.75">
      <c r="A135" t="s">
        <v>142</v>
      </c>
      <c r="B135" t="s">
        <v>603</v>
      </c>
      <c r="C135" t="s">
        <v>392</v>
      </c>
      <c r="D135" t="s">
        <v>402</v>
      </c>
      <c r="E135" t="s">
        <v>403</v>
      </c>
      <c r="F135">
        <v>509</v>
      </c>
      <c r="G135">
        <v>329</v>
      </c>
      <c r="H135">
        <v>311</v>
      </c>
      <c r="I135">
        <v>13</v>
      </c>
      <c r="J135">
        <v>0</v>
      </c>
      <c r="K135">
        <v>5</v>
      </c>
      <c r="L135">
        <v>19</v>
      </c>
      <c r="M135">
        <v>14</v>
      </c>
      <c r="N135">
        <v>112</v>
      </c>
      <c r="O135">
        <v>47</v>
      </c>
      <c r="P135">
        <v>119</v>
      </c>
    </row>
    <row r="136" spans="1:16" ht="12.75">
      <c r="A136" t="s">
        <v>143</v>
      </c>
      <c r="B136" t="s">
        <v>604</v>
      </c>
      <c r="C136" t="s">
        <v>392</v>
      </c>
      <c r="D136" t="s">
        <v>402</v>
      </c>
      <c r="E136" t="s">
        <v>403</v>
      </c>
      <c r="F136">
        <v>529</v>
      </c>
      <c r="G136">
        <v>347</v>
      </c>
      <c r="H136">
        <v>330</v>
      </c>
      <c r="I136">
        <v>8</v>
      </c>
      <c r="J136">
        <v>0</v>
      </c>
      <c r="K136">
        <v>9</v>
      </c>
      <c r="L136">
        <v>9</v>
      </c>
      <c r="M136">
        <v>19</v>
      </c>
      <c r="N136">
        <v>89</v>
      </c>
      <c r="O136">
        <v>49</v>
      </c>
      <c r="P136">
        <v>164</v>
      </c>
    </row>
    <row r="137" spans="1:16" ht="12.75">
      <c r="A137" t="s">
        <v>144</v>
      </c>
      <c r="B137" t="s">
        <v>605</v>
      </c>
      <c r="C137" t="s">
        <v>392</v>
      </c>
      <c r="D137" t="s">
        <v>402</v>
      </c>
      <c r="E137" t="s">
        <v>403</v>
      </c>
      <c r="F137">
        <v>524</v>
      </c>
      <c r="G137">
        <v>306</v>
      </c>
      <c r="H137">
        <v>289</v>
      </c>
      <c r="I137">
        <v>6</v>
      </c>
      <c r="J137">
        <v>0</v>
      </c>
      <c r="K137">
        <v>11</v>
      </c>
      <c r="L137">
        <v>15</v>
      </c>
      <c r="M137">
        <v>18</v>
      </c>
      <c r="N137">
        <v>105</v>
      </c>
      <c r="O137">
        <v>36</v>
      </c>
      <c r="P137">
        <v>115</v>
      </c>
    </row>
    <row r="138" spans="1:16" ht="12.75">
      <c r="A138" t="s">
        <v>145</v>
      </c>
      <c r="B138" t="s">
        <v>606</v>
      </c>
      <c r="C138" t="s">
        <v>392</v>
      </c>
      <c r="D138" t="s">
        <v>402</v>
      </c>
      <c r="E138" t="s">
        <v>403</v>
      </c>
      <c r="F138">
        <v>505</v>
      </c>
      <c r="G138">
        <v>352</v>
      </c>
      <c r="H138">
        <v>332</v>
      </c>
      <c r="I138">
        <v>8</v>
      </c>
      <c r="J138">
        <v>0</v>
      </c>
      <c r="K138">
        <v>12</v>
      </c>
      <c r="L138">
        <v>12</v>
      </c>
      <c r="M138">
        <v>18</v>
      </c>
      <c r="N138">
        <v>119</v>
      </c>
      <c r="O138">
        <v>51</v>
      </c>
      <c r="P138">
        <v>132</v>
      </c>
    </row>
    <row r="139" spans="1:16" ht="12.75">
      <c r="A139" t="s">
        <v>146</v>
      </c>
      <c r="B139" t="s">
        <v>607</v>
      </c>
      <c r="C139" t="s">
        <v>392</v>
      </c>
      <c r="D139" t="s">
        <v>402</v>
      </c>
      <c r="E139" t="s">
        <v>403</v>
      </c>
      <c r="F139">
        <v>527</v>
      </c>
      <c r="G139">
        <v>329</v>
      </c>
      <c r="H139">
        <v>295</v>
      </c>
      <c r="I139">
        <v>14</v>
      </c>
      <c r="J139">
        <v>0</v>
      </c>
      <c r="K139">
        <v>20</v>
      </c>
      <c r="L139">
        <v>15</v>
      </c>
      <c r="M139">
        <v>14</v>
      </c>
      <c r="N139">
        <v>114</v>
      </c>
      <c r="O139">
        <v>42</v>
      </c>
      <c r="P139">
        <v>110</v>
      </c>
    </row>
    <row r="140" spans="1:16" ht="12.75">
      <c r="A140" t="s">
        <v>147</v>
      </c>
      <c r="B140" t="s">
        <v>608</v>
      </c>
      <c r="C140" t="s">
        <v>392</v>
      </c>
      <c r="D140" t="s">
        <v>402</v>
      </c>
      <c r="E140" t="s">
        <v>403</v>
      </c>
      <c r="F140">
        <v>529</v>
      </c>
      <c r="G140">
        <v>336</v>
      </c>
      <c r="H140">
        <v>318</v>
      </c>
      <c r="I140">
        <v>6</v>
      </c>
      <c r="J140">
        <v>0</v>
      </c>
      <c r="K140">
        <v>12</v>
      </c>
      <c r="L140">
        <v>13</v>
      </c>
      <c r="M140">
        <v>18</v>
      </c>
      <c r="N140">
        <v>117</v>
      </c>
      <c r="O140">
        <v>58</v>
      </c>
      <c r="P140">
        <v>112</v>
      </c>
    </row>
    <row r="141" spans="1:16" ht="12.75">
      <c r="A141" t="s">
        <v>148</v>
      </c>
      <c r="B141" t="s">
        <v>609</v>
      </c>
      <c r="C141" t="s">
        <v>392</v>
      </c>
      <c r="D141" t="s">
        <v>402</v>
      </c>
      <c r="E141" t="s">
        <v>403</v>
      </c>
      <c r="F141">
        <v>521</v>
      </c>
      <c r="G141">
        <v>329</v>
      </c>
      <c r="H141">
        <v>306</v>
      </c>
      <c r="I141">
        <v>14</v>
      </c>
      <c r="J141">
        <v>0</v>
      </c>
      <c r="K141">
        <v>9</v>
      </c>
      <c r="L141">
        <v>16</v>
      </c>
      <c r="M141">
        <v>24</v>
      </c>
      <c r="N141">
        <v>107</v>
      </c>
      <c r="O141">
        <v>56</v>
      </c>
      <c r="P141">
        <v>103</v>
      </c>
    </row>
    <row r="142" spans="1:16" ht="12.75">
      <c r="A142" t="s">
        <v>149</v>
      </c>
      <c r="B142" t="s">
        <v>610</v>
      </c>
      <c r="C142" t="s">
        <v>392</v>
      </c>
      <c r="D142" t="s">
        <v>402</v>
      </c>
      <c r="E142" t="s">
        <v>403</v>
      </c>
      <c r="F142">
        <v>527</v>
      </c>
      <c r="G142">
        <v>369</v>
      </c>
      <c r="H142">
        <v>349</v>
      </c>
      <c r="I142">
        <v>8</v>
      </c>
      <c r="J142">
        <v>0</v>
      </c>
      <c r="K142">
        <v>12</v>
      </c>
      <c r="L142">
        <v>14</v>
      </c>
      <c r="M142">
        <v>22</v>
      </c>
      <c r="N142">
        <v>105</v>
      </c>
      <c r="O142">
        <v>58</v>
      </c>
      <c r="P142">
        <v>150</v>
      </c>
    </row>
    <row r="143" spans="1:16" ht="12.75">
      <c r="A143" t="s">
        <v>150</v>
      </c>
      <c r="B143" t="s">
        <v>611</v>
      </c>
      <c r="C143" t="s">
        <v>392</v>
      </c>
      <c r="D143" t="s">
        <v>402</v>
      </c>
      <c r="E143" t="s">
        <v>403</v>
      </c>
      <c r="F143">
        <v>526</v>
      </c>
      <c r="G143">
        <v>359</v>
      </c>
      <c r="H143">
        <v>344</v>
      </c>
      <c r="I143">
        <v>11</v>
      </c>
      <c r="J143">
        <v>0</v>
      </c>
      <c r="K143">
        <v>4</v>
      </c>
      <c r="L143">
        <v>6</v>
      </c>
      <c r="M143">
        <v>10</v>
      </c>
      <c r="N143">
        <v>140</v>
      </c>
      <c r="O143">
        <v>72</v>
      </c>
      <c r="P143">
        <v>116</v>
      </c>
    </row>
    <row r="144" spans="1:16" ht="12.75">
      <c r="A144" t="s">
        <v>151</v>
      </c>
      <c r="B144" t="s">
        <v>612</v>
      </c>
      <c r="C144" t="s">
        <v>392</v>
      </c>
      <c r="D144" t="s">
        <v>402</v>
      </c>
      <c r="E144" t="s">
        <v>403</v>
      </c>
      <c r="F144">
        <v>524</v>
      </c>
      <c r="G144">
        <v>303</v>
      </c>
      <c r="H144">
        <v>279</v>
      </c>
      <c r="I144">
        <v>15</v>
      </c>
      <c r="J144">
        <v>0</v>
      </c>
      <c r="K144">
        <v>9</v>
      </c>
      <c r="L144">
        <v>8</v>
      </c>
      <c r="M144">
        <v>16</v>
      </c>
      <c r="N144">
        <v>98</v>
      </c>
      <c r="O144">
        <v>43</v>
      </c>
      <c r="P144">
        <v>114</v>
      </c>
    </row>
    <row r="145" spans="1:16" ht="12.75">
      <c r="A145" t="s">
        <v>152</v>
      </c>
      <c r="B145" t="s">
        <v>613</v>
      </c>
      <c r="C145" t="s">
        <v>392</v>
      </c>
      <c r="D145" t="s">
        <v>402</v>
      </c>
      <c r="E145" t="s">
        <v>403</v>
      </c>
      <c r="F145">
        <v>503</v>
      </c>
      <c r="G145">
        <v>323</v>
      </c>
      <c r="H145">
        <v>299</v>
      </c>
      <c r="I145">
        <v>13</v>
      </c>
      <c r="J145">
        <v>0</v>
      </c>
      <c r="K145">
        <v>11</v>
      </c>
      <c r="L145">
        <v>8</v>
      </c>
      <c r="M145">
        <v>14</v>
      </c>
      <c r="N145">
        <v>115</v>
      </c>
      <c r="O145">
        <v>54</v>
      </c>
      <c r="P145">
        <v>108</v>
      </c>
    </row>
    <row r="146" spans="1:16" ht="12.75">
      <c r="A146" t="s">
        <v>153</v>
      </c>
      <c r="B146" t="s">
        <v>614</v>
      </c>
      <c r="C146" t="s">
        <v>392</v>
      </c>
      <c r="D146" t="s">
        <v>402</v>
      </c>
      <c r="E146" t="s">
        <v>403</v>
      </c>
      <c r="F146">
        <v>512</v>
      </c>
      <c r="G146">
        <v>331</v>
      </c>
      <c r="H146">
        <v>307</v>
      </c>
      <c r="I146">
        <v>12</v>
      </c>
      <c r="J146">
        <v>0</v>
      </c>
      <c r="K146">
        <v>12</v>
      </c>
      <c r="L146">
        <v>10</v>
      </c>
      <c r="M146">
        <v>12</v>
      </c>
      <c r="N146">
        <v>110</v>
      </c>
      <c r="O146">
        <v>55</v>
      </c>
      <c r="P146">
        <v>120</v>
      </c>
    </row>
    <row r="147" spans="1:16" ht="12.75">
      <c r="A147" t="s">
        <v>154</v>
      </c>
      <c r="B147" t="s">
        <v>615</v>
      </c>
      <c r="C147" t="s">
        <v>392</v>
      </c>
      <c r="D147" t="s">
        <v>402</v>
      </c>
      <c r="E147" t="s">
        <v>403</v>
      </c>
      <c r="F147">
        <v>523</v>
      </c>
      <c r="G147">
        <v>359</v>
      </c>
      <c r="H147">
        <v>343</v>
      </c>
      <c r="I147">
        <v>4</v>
      </c>
      <c r="J147">
        <v>0</v>
      </c>
      <c r="K147">
        <v>12</v>
      </c>
      <c r="L147">
        <v>14</v>
      </c>
      <c r="M147">
        <v>16</v>
      </c>
      <c r="N147">
        <v>109</v>
      </c>
      <c r="O147">
        <v>65</v>
      </c>
      <c r="P147">
        <v>139</v>
      </c>
    </row>
    <row r="148" spans="1:16" ht="12.75">
      <c r="A148" t="s">
        <v>155</v>
      </c>
      <c r="B148" t="s">
        <v>616</v>
      </c>
      <c r="C148" t="s">
        <v>392</v>
      </c>
      <c r="D148" t="s">
        <v>402</v>
      </c>
      <c r="E148" t="s">
        <v>403</v>
      </c>
      <c r="F148">
        <v>514</v>
      </c>
      <c r="G148">
        <v>344</v>
      </c>
      <c r="H148">
        <v>308</v>
      </c>
      <c r="I148">
        <v>23</v>
      </c>
      <c r="J148">
        <v>0</v>
      </c>
      <c r="K148">
        <v>13</v>
      </c>
      <c r="L148">
        <v>15</v>
      </c>
      <c r="M148">
        <v>16</v>
      </c>
      <c r="N148">
        <v>107</v>
      </c>
      <c r="O148">
        <v>62</v>
      </c>
      <c r="P148">
        <v>108</v>
      </c>
    </row>
    <row r="149" spans="1:16" ht="12.75">
      <c r="A149" t="s">
        <v>156</v>
      </c>
      <c r="B149" t="s">
        <v>617</v>
      </c>
      <c r="C149" t="s">
        <v>392</v>
      </c>
      <c r="D149" t="s">
        <v>402</v>
      </c>
      <c r="E149" t="s">
        <v>403</v>
      </c>
      <c r="F149">
        <v>525</v>
      </c>
      <c r="G149">
        <v>347</v>
      </c>
      <c r="H149">
        <v>323</v>
      </c>
      <c r="I149">
        <v>14</v>
      </c>
      <c r="J149">
        <v>0</v>
      </c>
      <c r="K149">
        <v>10</v>
      </c>
      <c r="L149">
        <v>27</v>
      </c>
      <c r="M149">
        <v>6</v>
      </c>
      <c r="N149">
        <v>98</v>
      </c>
      <c r="O149">
        <v>37</v>
      </c>
      <c r="P149">
        <v>155</v>
      </c>
    </row>
    <row r="150" spans="1:16" ht="12.75">
      <c r="A150" t="s">
        <v>157</v>
      </c>
      <c r="B150" t="s">
        <v>618</v>
      </c>
      <c r="C150" t="s">
        <v>392</v>
      </c>
      <c r="D150" t="s">
        <v>402</v>
      </c>
      <c r="E150" t="s">
        <v>403</v>
      </c>
      <c r="F150">
        <v>530</v>
      </c>
      <c r="G150">
        <v>367</v>
      </c>
      <c r="H150">
        <v>334</v>
      </c>
      <c r="I150">
        <v>16</v>
      </c>
      <c r="J150">
        <v>0</v>
      </c>
      <c r="K150">
        <v>17</v>
      </c>
      <c r="L150">
        <v>10</v>
      </c>
      <c r="M150">
        <v>16</v>
      </c>
      <c r="N150">
        <v>113</v>
      </c>
      <c r="O150">
        <v>61</v>
      </c>
      <c r="P150">
        <v>134</v>
      </c>
    </row>
    <row r="151" spans="1:16" ht="12.75">
      <c r="A151" t="s">
        <v>158</v>
      </c>
      <c r="B151" t="s">
        <v>619</v>
      </c>
      <c r="C151" t="s">
        <v>392</v>
      </c>
      <c r="D151" t="s">
        <v>402</v>
      </c>
      <c r="E151" t="s">
        <v>403</v>
      </c>
      <c r="F151">
        <v>511</v>
      </c>
      <c r="G151">
        <v>312</v>
      </c>
      <c r="H151">
        <v>301</v>
      </c>
      <c r="I151">
        <v>5</v>
      </c>
      <c r="J151">
        <v>0</v>
      </c>
      <c r="K151">
        <v>6</v>
      </c>
      <c r="L151">
        <v>11</v>
      </c>
      <c r="M151">
        <v>24</v>
      </c>
      <c r="N151">
        <v>93</v>
      </c>
      <c r="O151">
        <v>63</v>
      </c>
      <c r="P151">
        <v>110</v>
      </c>
    </row>
    <row r="152" spans="1:16" ht="12.75">
      <c r="A152" t="s">
        <v>159</v>
      </c>
      <c r="B152" t="s">
        <v>620</v>
      </c>
      <c r="C152" t="s">
        <v>392</v>
      </c>
      <c r="D152" t="s">
        <v>402</v>
      </c>
      <c r="E152" t="s">
        <v>403</v>
      </c>
      <c r="F152">
        <v>524</v>
      </c>
      <c r="G152">
        <v>342</v>
      </c>
      <c r="H152">
        <v>325</v>
      </c>
      <c r="I152">
        <v>9</v>
      </c>
      <c r="J152">
        <v>0</v>
      </c>
      <c r="K152">
        <v>8</v>
      </c>
      <c r="L152">
        <v>14</v>
      </c>
      <c r="M152">
        <v>14</v>
      </c>
      <c r="N152">
        <v>135</v>
      </c>
      <c r="O152">
        <v>46</v>
      </c>
      <c r="P152">
        <v>116</v>
      </c>
    </row>
    <row r="153" spans="1:16" ht="12.75">
      <c r="A153" t="s">
        <v>160</v>
      </c>
      <c r="B153" t="s">
        <v>621</v>
      </c>
      <c r="C153" t="s">
        <v>392</v>
      </c>
      <c r="D153" t="s">
        <v>402</v>
      </c>
      <c r="E153" t="s">
        <v>403</v>
      </c>
      <c r="F153">
        <v>526</v>
      </c>
      <c r="G153">
        <v>331</v>
      </c>
      <c r="H153">
        <v>311</v>
      </c>
      <c r="I153">
        <v>17</v>
      </c>
      <c r="J153">
        <v>0</v>
      </c>
      <c r="K153">
        <v>3</v>
      </c>
      <c r="L153">
        <v>14</v>
      </c>
      <c r="M153">
        <v>12</v>
      </c>
      <c r="N153">
        <v>95</v>
      </c>
      <c r="O153">
        <v>58</v>
      </c>
      <c r="P153">
        <v>132</v>
      </c>
    </row>
    <row r="154" spans="1:16" ht="12.75">
      <c r="A154" t="s">
        <v>161</v>
      </c>
      <c r="B154" t="s">
        <v>622</v>
      </c>
      <c r="C154" t="s">
        <v>392</v>
      </c>
      <c r="D154" t="s">
        <v>402</v>
      </c>
      <c r="E154" t="s">
        <v>403</v>
      </c>
      <c r="F154">
        <v>517</v>
      </c>
      <c r="G154">
        <v>381</v>
      </c>
      <c r="H154">
        <v>355</v>
      </c>
      <c r="I154">
        <v>15</v>
      </c>
      <c r="J154">
        <v>0</v>
      </c>
      <c r="K154">
        <v>11</v>
      </c>
      <c r="L154">
        <v>26</v>
      </c>
      <c r="M154">
        <v>23</v>
      </c>
      <c r="N154">
        <v>112</v>
      </c>
      <c r="O154">
        <v>52</v>
      </c>
      <c r="P154">
        <v>142</v>
      </c>
    </row>
    <row r="155" spans="1:16" ht="12.75">
      <c r="A155" t="s">
        <v>162</v>
      </c>
      <c r="B155" t="s">
        <v>623</v>
      </c>
      <c r="C155" t="s">
        <v>392</v>
      </c>
      <c r="D155" t="s">
        <v>410</v>
      </c>
      <c r="E155" t="s">
        <v>437</v>
      </c>
      <c r="F155">
        <v>700</v>
      </c>
      <c r="G155">
        <v>401</v>
      </c>
      <c r="H155">
        <v>382</v>
      </c>
      <c r="I155">
        <v>10</v>
      </c>
      <c r="J155">
        <v>0</v>
      </c>
      <c r="K155">
        <v>9</v>
      </c>
      <c r="L155">
        <v>9</v>
      </c>
      <c r="M155">
        <v>24</v>
      </c>
      <c r="N155">
        <v>53</v>
      </c>
      <c r="O155">
        <v>208</v>
      </c>
      <c r="P155">
        <v>88</v>
      </c>
    </row>
    <row r="156" spans="1:16" ht="12.75">
      <c r="A156" t="s">
        <v>163</v>
      </c>
      <c r="B156" t="s">
        <v>624</v>
      </c>
      <c r="C156" t="s">
        <v>392</v>
      </c>
      <c r="D156" t="s">
        <v>410</v>
      </c>
      <c r="E156" t="s">
        <v>437</v>
      </c>
      <c r="F156">
        <v>637</v>
      </c>
      <c r="G156">
        <v>338</v>
      </c>
      <c r="H156">
        <v>322</v>
      </c>
      <c r="I156">
        <v>8</v>
      </c>
      <c r="J156">
        <v>0</v>
      </c>
      <c r="K156">
        <v>8</v>
      </c>
      <c r="L156">
        <v>4</v>
      </c>
      <c r="M156">
        <v>19</v>
      </c>
      <c r="N156">
        <v>54</v>
      </c>
      <c r="O156">
        <v>197</v>
      </c>
      <c r="P156">
        <v>48</v>
      </c>
    </row>
    <row r="157" spans="1:16" ht="12.75">
      <c r="A157" t="s">
        <v>164</v>
      </c>
      <c r="B157" t="s">
        <v>625</v>
      </c>
      <c r="C157" t="s">
        <v>392</v>
      </c>
      <c r="D157" t="s">
        <v>410</v>
      </c>
      <c r="E157" t="s">
        <v>437</v>
      </c>
      <c r="F157">
        <v>578</v>
      </c>
      <c r="G157">
        <v>200</v>
      </c>
      <c r="H157">
        <v>187</v>
      </c>
      <c r="I157">
        <v>9</v>
      </c>
      <c r="J157">
        <v>0</v>
      </c>
      <c r="K157">
        <v>4</v>
      </c>
      <c r="L157">
        <v>5</v>
      </c>
      <c r="M157">
        <v>11</v>
      </c>
      <c r="N157">
        <v>43</v>
      </c>
      <c r="O157">
        <v>105</v>
      </c>
      <c r="P157">
        <v>23</v>
      </c>
    </row>
    <row r="158" spans="1:16" ht="12.75">
      <c r="A158" t="s">
        <v>165</v>
      </c>
      <c r="B158" t="s">
        <v>626</v>
      </c>
      <c r="C158" t="s">
        <v>392</v>
      </c>
      <c r="D158" t="s">
        <v>410</v>
      </c>
      <c r="E158" t="s">
        <v>437</v>
      </c>
      <c r="F158">
        <v>360</v>
      </c>
      <c r="G158">
        <v>113</v>
      </c>
      <c r="H158">
        <v>113</v>
      </c>
      <c r="I158">
        <v>0</v>
      </c>
      <c r="J158">
        <v>0</v>
      </c>
      <c r="K158">
        <v>0</v>
      </c>
      <c r="L158">
        <v>4</v>
      </c>
      <c r="M158">
        <v>14</v>
      </c>
      <c r="N158">
        <v>18</v>
      </c>
      <c r="O158">
        <v>62</v>
      </c>
      <c r="P158">
        <v>15</v>
      </c>
    </row>
    <row r="159" spans="1:16" ht="12.75">
      <c r="A159" t="s">
        <v>166</v>
      </c>
      <c r="B159" t="s">
        <v>627</v>
      </c>
      <c r="C159" t="s">
        <v>392</v>
      </c>
      <c r="D159" t="s">
        <v>408</v>
      </c>
      <c r="E159" t="s">
        <v>409</v>
      </c>
      <c r="F159">
        <v>1594</v>
      </c>
      <c r="G159">
        <v>488</v>
      </c>
      <c r="H159">
        <v>472</v>
      </c>
      <c r="I159">
        <v>13</v>
      </c>
      <c r="J159">
        <v>0</v>
      </c>
      <c r="K159">
        <v>3</v>
      </c>
      <c r="L159">
        <v>25</v>
      </c>
      <c r="M159">
        <v>7</v>
      </c>
      <c r="N159">
        <v>203</v>
      </c>
      <c r="O159">
        <v>140</v>
      </c>
      <c r="P159">
        <v>97</v>
      </c>
    </row>
    <row r="160" spans="1:16" ht="12.75">
      <c r="A160" t="s">
        <v>167</v>
      </c>
      <c r="B160" t="s">
        <v>628</v>
      </c>
      <c r="C160" t="s">
        <v>392</v>
      </c>
      <c r="D160" t="s">
        <v>413</v>
      </c>
      <c r="E160" t="s">
        <v>393</v>
      </c>
      <c r="F160">
        <v>525</v>
      </c>
      <c r="G160">
        <v>359</v>
      </c>
      <c r="H160">
        <v>328</v>
      </c>
      <c r="I160">
        <v>16</v>
      </c>
      <c r="J160">
        <v>0</v>
      </c>
      <c r="K160">
        <v>15</v>
      </c>
      <c r="L160">
        <v>17</v>
      </c>
      <c r="M160">
        <v>30</v>
      </c>
      <c r="N160">
        <v>124</v>
      </c>
      <c r="O160">
        <v>65</v>
      </c>
      <c r="P160">
        <v>92</v>
      </c>
    </row>
    <row r="161" spans="1:16" ht="12.75">
      <c r="A161" t="s">
        <v>168</v>
      </c>
      <c r="B161" t="s">
        <v>629</v>
      </c>
      <c r="C161" t="s">
        <v>392</v>
      </c>
      <c r="D161" t="s">
        <v>413</v>
      </c>
      <c r="E161" t="s">
        <v>393</v>
      </c>
      <c r="F161">
        <v>469</v>
      </c>
      <c r="G161">
        <v>343</v>
      </c>
      <c r="H161">
        <v>309</v>
      </c>
      <c r="I161">
        <v>18</v>
      </c>
      <c r="J161">
        <v>0</v>
      </c>
      <c r="K161">
        <v>16</v>
      </c>
      <c r="L161">
        <v>20</v>
      </c>
      <c r="M161">
        <v>32</v>
      </c>
      <c r="N161">
        <v>116</v>
      </c>
      <c r="O161">
        <v>60</v>
      </c>
      <c r="P161">
        <v>81</v>
      </c>
    </row>
    <row r="162" spans="1:16" ht="12.75">
      <c r="A162" t="s">
        <v>169</v>
      </c>
      <c r="B162" t="s">
        <v>630</v>
      </c>
      <c r="C162" t="s">
        <v>392</v>
      </c>
      <c r="D162" t="s">
        <v>413</v>
      </c>
      <c r="E162" t="s">
        <v>393</v>
      </c>
      <c r="F162">
        <v>466</v>
      </c>
      <c r="G162">
        <v>306</v>
      </c>
      <c r="H162">
        <v>281</v>
      </c>
      <c r="I162">
        <v>14</v>
      </c>
      <c r="J162">
        <v>0</v>
      </c>
      <c r="K162">
        <v>11</v>
      </c>
      <c r="L162">
        <v>19</v>
      </c>
      <c r="M162">
        <v>42</v>
      </c>
      <c r="N162">
        <v>96</v>
      </c>
      <c r="O162">
        <v>67</v>
      </c>
      <c r="P162">
        <v>57</v>
      </c>
    </row>
    <row r="163" spans="1:16" ht="12.75">
      <c r="A163" t="s">
        <v>170</v>
      </c>
      <c r="B163" t="s">
        <v>631</v>
      </c>
      <c r="C163" t="s">
        <v>392</v>
      </c>
      <c r="D163" t="s">
        <v>413</v>
      </c>
      <c r="E163" t="s">
        <v>393</v>
      </c>
      <c r="F163">
        <v>465</v>
      </c>
      <c r="G163">
        <v>337</v>
      </c>
      <c r="H163">
        <v>314</v>
      </c>
      <c r="I163">
        <v>13</v>
      </c>
      <c r="J163">
        <v>0</v>
      </c>
      <c r="K163">
        <v>10</v>
      </c>
      <c r="L163">
        <v>9</v>
      </c>
      <c r="M163">
        <v>27</v>
      </c>
      <c r="N163">
        <v>147</v>
      </c>
      <c r="O163">
        <v>45</v>
      </c>
      <c r="P163">
        <v>86</v>
      </c>
    </row>
    <row r="164" spans="1:16" ht="12.75">
      <c r="A164" t="s">
        <v>171</v>
      </c>
      <c r="B164" t="s">
        <v>632</v>
      </c>
      <c r="C164" t="s">
        <v>392</v>
      </c>
      <c r="D164" t="s">
        <v>413</v>
      </c>
      <c r="E164" t="s">
        <v>393</v>
      </c>
      <c r="F164">
        <v>520</v>
      </c>
      <c r="G164">
        <v>355</v>
      </c>
      <c r="H164">
        <v>321</v>
      </c>
      <c r="I164">
        <v>22</v>
      </c>
      <c r="J164">
        <v>0</v>
      </c>
      <c r="K164">
        <v>12</v>
      </c>
      <c r="L164">
        <v>17</v>
      </c>
      <c r="M164">
        <v>23</v>
      </c>
      <c r="N164">
        <v>138</v>
      </c>
      <c r="O164">
        <v>61</v>
      </c>
      <c r="P164">
        <v>82</v>
      </c>
    </row>
    <row r="165" spans="1:16" ht="12.75">
      <c r="A165" t="s">
        <v>172</v>
      </c>
      <c r="B165" t="s">
        <v>633</v>
      </c>
      <c r="C165" t="s">
        <v>392</v>
      </c>
      <c r="D165" t="s">
        <v>413</v>
      </c>
      <c r="E165" t="s">
        <v>393</v>
      </c>
      <c r="F165">
        <v>472</v>
      </c>
      <c r="G165">
        <v>330</v>
      </c>
      <c r="H165">
        <v>299</v>
      </c>
      <c r="I165">
        <v>14</v>
      </c>
      <c r="J165">
        <v>0</v>
      </c>
      <c r="K165">
        <v>17</v>
      </c>
      <c r="L165">
        <v>9</v>
      </c>
      <c r="M165">
        <v>16</v>
      </c>
      <c r="N165">
        <v>138</v>
      </c>
      <c r="O165">
        <v>68</v>
      </c>
      <c r="P165">
        <v>68</v>
      </c>
    </row>
    <row r="166" spans="1:16" ht="12.75">
      <c r="A166" t="s">
        <v>173</v>
      </c>
      <c r="B166" t="s">
        <v>634</v>
      </c>
      <c r="C166" t="s">
        <v>392</v>
      </c>
      <c r="D166" t="s">
        <v>413</v>
      </c>
      <c r="E166" t="s">
        <v>393</v>
      </c>
      <c r="F166">
        <v>460</v>
      </c>
      <c r="G166">
        <v>343</v>
      </c>
      <c r="H166">
        <v>316</v>
      </c>
      <c r="I166">
        <v>18</v>
      </c>
      <c r="J166">
        <v>0</v>
      </c>
      <c r="K166">
        <v>9</v>
      </c>
      <c r="L166">
        <v>16</v>
      </c>
      <c r="M166">
        <v>29</v>
      </c>
      <c r="N166">
        <v>145</v>
      </c>
      <c r="O166">
        <v>43</v>
      </c>
      <c r="P166">
        <v>83</v>
      </c>
    </row>
    <row r="167" spans="1:16" ht="12.75">
      <c r="A167" t="s">
        <v>174</v>
      </c>
      <c r="B167" t="s">
        <v>635</v>
      </c>
      <c r="C167" t="s">
        <v>392</v>
      </c>
      <c r="D167" t="s">
        <v>413</v>
      </c>
      <c r="E167" t="s">
        <v>393</v>
      </c>
      <c r="F167">
        <v>474</v>
      </c>
      <c r="G167">
        <v>313</v>
      </c>
      <c r="H167">
        <v>275</v>
      </c>
      <c r="I167">
        <v>23</v>
      </c>
      <c r="J167">
        <v>0</v>
      </c>
      <c r="K167">
        <v>15</v>
      </c>
      <c r="L167">
        <v>6</v>
      </c>
      <c r="M167">
        <v>28</v>
      </c>
      <c r="N167">
        <v>113</v>
      </c>
      <c r="O167">
        <v>49</v>
      </c>
      <c r="P167">
        <v>79</v>
      </c>
    </row>
    <row r="168" spans="1:16" ht="12.75">
      <c r="A168" t="s">
        <v>175</v>
      </c>
      <c r="B168" t="s">
        <v>636</v>
      </c>
      <c r="C168" t="s">
        <v>392</v>
      </c>
      <c r="D168" t="s">
        <v>413</v>
      </c>
      <c r="E168" t="s">
        <v>393</v>
      </c>
      <c r="F168">
        <v>470</v>
      </c>
      <c r="G168">
        <v>344</v>
      </c>
      <c r="H168">
        <v>315</v>
      </c>
      <c r="I168">
        <v>17</v>
      </c>
      <c r="J168">
        <v>0</v>
      </c>
      <c r="K168">
        <v>12</v>
      </c>
      <c r="L168">
        <v>26</v>
      </c>
      <c r="M168">
        <v>24</v>
      </c>
      <c r="N168">
        <v>128</v>
      </c>
      <c r="O168">
        <v>47</v>
      </c>
      <c r="P168">
        <v>90</v>
      </c>
    </row>
    <row r="169" spans="1:16" ht="12.75">
      <c r="A169" t="s">
        <v>176</v>
      </c>
      <c r="B169" t="s">
        <v>637</v>
      </c>
      <c r="C169" t="s">
        <v>392</v>
      </c>
      <c r="D169" t="s">
        <v>413</v>
      </c>
      <c r="E169" t="s">
        <v>393</v>
      </c>
      <c r="F169">
        <v>479</v>
      </c>
      <c r="G169">
        <v>319</v>
      </c>
      <c r="H169">
        <v>296</v>
      </c>
      <c r="I169">
        <v>13</v>
      </c>
      <c r="J169">
        <v>0</v>
      </c>
      <c r="K169">
        <v>10</v>
      </c>
      <c r="L169">
        <v>17</v>
      </c>
      <c r="M169">
        <v>30</v>
      </c>
      <c r="N169">
        <v>125</v>
      </c>
      <c r="O169">
        <v>61</v>
      </c>
      <c r="P169">
        <v>63</v>
      </c>
    </row>
    <row r="170" spans="1:16" ht="12.75">
      <c r="A170" t="s">
        <v>177</v>
      </c>
      <c r="B170" t="s">
        <v>638</v>
      </c>
      <c r="C170" t="s">
        <v>392</v>
      </c>
      <c r="D170" t="s">
        <v>413</v>
      </c>
      <c r="E170" t="s">
        <v>393</v>
      </c>
      <c r="F170">
        <v>472</v>
      </c>
      <c r="G170">
        <v>216</v>
      </c>
      <c r="H170">
        <v>196</v>
      </c>
      <c r="I170">
        <v>7</v>
      </c>
      <c r="J170">
        <v>0</v>
      </c>
      <c r="K170">
        <v>13</v>
      </c>
      <c r="L170">
        <v>1</v>
      </c>
      <c r="M170">
        <v>3</v>
      </c>
      <c r="N170">
        <v>96</v>
      </c>
      <c r="O170">
        <v>21</v>
      </c>
      <c r="P170">
        <v>75</v>
      </c>
    </row>
    <row r="171" spans="1:16" ht="12.75">
      <c r="A171" t="s">
        <v>178</v>
      </c>
      <c r="B171" t="s">
        <v>639</v>
      </c>
      <c r="C171" t="s">
        <v>392</v>
      </c>
      <c r="D171" t="s">
        <v>413</v>
      </c>
      <c r="E171" t="s">
        <v>393</v>
      </c>
      <c r="F171">
        <v>461</v>
      </c>
      <c r="G171">
        <v>243</v>
      </c>
      <c r="H171">
        <v>216</v>
      </c>
      <c r="I171">
        <v>8</v>
      </c>
      <c r="J171">
        <v>0</v>
      </c>
      <c r="K171">
        <v>19</v>
      </c>
      <c r="L171">
        <v>14</v>
      </c>
      <c r="M171">
        <v>8</v>
      </c>
      <c r="N171">
        <v>101</v>
      </c>
      <c r="O171">
        <v>13</v>
      </c>
      <c r="P171">
        <v>80</v>
      </c>
    </row>
    <row r="172" spans="1:16" ht="12.75">
      <c r="A172" t="s">
        <v>179</v>
      </c>
      <c r="B172" t="s">
        <v>640</v>
      </c>
      <c r="C172" t="s">
        <v>392</v>
      </c>
      <c r="D172" t="s">
        <v>413</v>
      </c>
      <c r="E172" t="s">
        <v>393</v>
      </c>
      <c r="F172">
        <v>471</v>
      </c>
      <c r="G172">
        <v>266</v>
      </c>
      <c r="H172">
        <v>249</v>
      </c>
      <c r="I172">
        <v>9</v>
      </c>
      <c r="J172">
        <v>0</v>
      </c>
      <c r="K172">
        <v>8</v>
      </c>
      <c r="L172">
        <v>16</v>
      </c>
      <c r="M172">
        <v>6</v>
      </c>
      <c r="N172">
        <v>122</v>
      </c>
      <c r="O172">
        <v>11</v>
      </c>
      <c r="P172">
        <v>94</v>
      </c>
    </row>
    <row r="173" spans="1:16" ht="12.75">
      <c r="A173" t="s">
        <v>180</v>
      </c>
      <c r="B173" t="s">
        <v>641</v>
      </c>
      <c r="C173" t="s">
        <v>392</v>
      </c>
      <c r="D173" t="s">
        <v>413</v>
      </c>
      <c r="E173" t="s">
        <v>393</v>
      </c>
      <c r="F173">
        <v>408</v>
      </c>
      <c r="G173">
        <v>301</v>
      </c>
      <c r="H173">
        <v>274</v>
      </c>
      <c r="I173">
        <v>11</v>
      </c>
      <c r="J173">
        <v>0</v>
      </c>
      <c r="K173">
        <v>16</v>
      </c>
      <c r="L173">
        <v>18</v>
      </c>
      <c r="M173">
        <v>18</v>
      </c>
      <c r="N173">
        <v>139</v>
      </c>
      <c r="O173">
        <v>33</v>
      </c>
      <c r="P173">
        <v>66</v>
      </c>
    </row>
    <row r="174" spans="1:16" ht="12.75">
      <c r="A174" t="s">
        <v>181</v>
      </c>
      <c r="B174" t="s">
        <v>642</v>
      </c>
      <c r="C174" t="s">
        <v>392</v>
      </c>
      <c r="D174" t="s">
        <v>413</v>
      </c>
      <c r="E174" t="s">
        <v>393</v>
      </c>
      <c r="F174">
        <v>502</v>
      </c>
      <c r="G174">
        <v>358</v>
      </c>
      <c r="H174">
        <v>322</v>
      </c>
      <c r="I174">
        <v>11</v>
      </c>
      <c r="J174">
        <v>0</v>
      </c>
      <c r="K174">
        <v>25</v>
      </c>
      <c r="L174">
        <v>17</v>
      </c>
      <c r="M174">
        <v>9</v>
      </c>
      <c r="N174">
        <v>189</v>
      </c>
      <c r="O174">
        <v>33</v>
      </c>
      <c r="P174">
        <v>74</v>
      </c>
    </row>
    <row r="175" spans="1:16" ht="12.75">
      <c r="A175" t="s">
        <v>182</v>
      </c>
      <c r="B175" t="s">
        <v>643</v>
      </c>
      <c r="C175" t="s">
        <v>392</v>
      </c>
      <c r="D175" t="s">
        <v>413</v>
      </c>
      <c r="E175" t="s">
        <v>438</v>
      </c>
      <c r="F175">
        <v>584</v>
      </c>
      <c r="G175">
        <v>310</v>
      </c>
      <c r="H175">
        <v>287</v>
      </c>
      <c r="I175">
        <v>7</v>
      </c>
      <c r="J175">
        <v>0</v>
      </c>
      <c r="K175">
        <v>16</v>
      </c>
      <c r="L175">
        <v>6</v>
      </c>
      <c r="M175">
        <v>7</v>
      </c>
      <c r="N175">
        <v>184</v>
      </c>
      <c r="O175">
        <v>47</v>
      </c>
      <c r="P175">
        <v>43</v>
      </c>
    </row>
    <row r="176" spans="1:16" ht="12.75">
      <c r="A176" t="s">
        <v>183</v>
      </c>
      <c r="B176" t="s">
        <v>644</v>
      </c>
      <c r="C176" t="s">
        <v>392</v>
      </c>
      <c r="D176" t="s">
        <v>413</v>
      </c>
      <c r="E176" t="s">
        <v>438</v>
      </c>
      <c r="F176">
        <v>608</v>
      </c>
      <c r="G176">
        <v>251</v>
      </c>
      <c r="H176">
        <v>242</v>
      </c>
      <c r="I176">
        <v>5</v>
      </c>
      <c r="J176">
        <v>0</v>
      </c>
      <c r="K176">
        <v>4</v>
      </c>
      <c r="L176">
        <v>9</v>
      </c>
      <c r="M176">
        <v>4</v>
      </c>
      <c r="N176">
        <v>134</v>
      </c>
      <c r="O176">
        <v>44</v>
      </c>
      <c r="P176">
        <v>51</v>
      </c>
    </row>
    <row r="177" spans="1:16" ht="12.75">
      <c r="A177" t="s">
        <v>184</v>
      </c>
      <c r="B177" t="s">
        <v>645</v>
      </c>
      <c r="C177" t="s">
        <v>392</v>
      </c>
      <c r="D177" t="s">
        <v>413</v>
      </c>
      <c r="E177" t="s">
        <v>438</v>
      </c>
      <c r="F177">
        <v>504</v>
      </c>
      <c r="G177">
        <v>325</v>
      </c>
      <c r="H177">
        <v>291</v>
      </c>
      <c r="I177">
        <v>16</v>
      </c>
      <c r="J177">
        <v>0</v>
      </c>
      <c r="K177">
        <v>18</v>
      </c>
      <c r="L177">
        <v>10</v>
      </c>
      <c r="M177">
        <v>3</v>
      </c>
      <c r="N177">
        <v>173</v>
      </c>
      <c r="O177">
        <v>59</v>
      </c>
      <c r="P177">
        <v>46</v>
      </c>
    </row>
    <row r="178" spans="1:16" ht="12.75">
      <c r="A178" t="s">
        <v>185</v>
      </c>
      <c r="B178" t="s">
        <v>646</v>
      </c>
      <c r="C178" t="s">
        <v>392</v>
      </c>
      <c r="D178" t="s">
        <v>413</v>
      </c>
      <c r="E178" t="s">
        <v>438</v>
      </c>
      <c r="F178">
        <v>502</v>
      </c>
      <c r="G178">
        <v>292</v>
      </c>
      <c r="H178">
        <v>275</v>
      </c>
      <c r="I178">
        <v>10</v>
      </c>
      <c r="J178">
        <v>0</v>
      </c>
      <c r="K178">
        <v>7</v>
      </c>
      <c r="L178">
        <v>6</v>
      </c>
      <c r="M178">
        <v>8</v>
      </c>
      <c r="N178">
        <v>121</v>
      </c>
      <c r="O178">
        <v>91</v>
      </c>
      <c r="P178">
        <v>49</v>
      </c>
    </row>
    <row r="179" spans="1:16" ht="12.75">
      <c r="A179" t="s">
        <v>186</v>
      </c>
      <c r="B179" t="s">
        <v>647</v>
      </c>
      <c r="C179" t="s">
        <v>392</v>
      </c>
      <c r="D179" t="s">
        <v>413</v>
      </c>
      <c r="E179" t="s">
        <v>438</v>
      </c>
      <c r="F179">
        <v>491</v>
      </c>
      <c r="G179">
        <v>267</v>
      </c>
      <c r="H179">
        <v>238</v>
      </c>
      <c r="I179">
        <v>21</v>
      </c>
      <c r="J179">
        <v>0</v>
      </c>
      <c r="K179">
        <v>8</v>
      </c>
      <c r="L179">
        <v>11</v>
      </c>
      <c r="M179">
        <v>4</v>
      </c>
      <c r="N179">
        <v>119</v>
      </c>
      <c r="O179">
        <v>56</v>
      </c>
      <c r="P179">
        <v>48</v>
      </c>
    </row>
    <row r="180" spans="1:16" ht="12.75">
      <c r="A180" t="s">
        <v>187</v>
      </c>
      <c r="B180" t="s">
        <v>648</v>
      </c>
      <c r="C180" t="s">
        <v>392</v>
      </c>
      <c r="D180" t="s">
        <v>413</v>
      </c>
      <c r="E180" t="s">
        <v>438</v>
      </c>
      <c r="F180">
        <v>256</v>
      </c>
      <c r="G180">
        <v>182</v>
      </c>
      <c r="H180">
        <v>175</v>
      </c>
      <c r="I180">
        <v>3</v>
      </c>
      <c r="J180">
        <v>0</v>
      </c>
      <c r="K180">
        <v>4</v>
      </c>
      <c r="L180">
        <v>4</v>
      </c>
      <c r="M180">
        <v>3</v>
      </c>
      <c r="N180">
        <v>57</v>
      </c>
      <c r="O180">
        <v>72</v>
      </c>
      <c r="P180">
        <v>39</v>
      </c>
    </row>
    <row r="181" spans="1:16" ht="12.75">
      <c r="A181" t="s">
        <v>188</v>
      </c>
      <c r="B181" t="s">
        <v>649</v>
      </c>
      <c r="C181" t="s">
        <v>392</v>
      </c>
      <c r="D181" t="s">
        <v>413</v>
      </c>
      <c r="E181" t="s">
        <v>438</v>
      </c>
      <c r="F181">
        <v>466</v>
      </c>
      <c r="G181">
        <v>278</v>
      </c>
      <c r="H181">
        <v>271</v>
      </c>
      <c r="I181">
        <v>6</v>
      </c>
      <c r="J181">
        <v>0</v>
      </c>
      <c r="K181">
        <v>1</v>
      </c>
      <c r="L181">
        <v>11</v>
      </c>
      <c r="M181">
        <v>30</v>
      </c>
      <c r="N181">
        <v>68</v>
      </c>
      <c r="O181">
        <v>120</v>
      </c>
      <c r="P181">
        <v>42</v>
      </c>
    </row>
    <row r="182" spans="1:16" ht="12.75">
      <c r="A182" t="s">
        <v>189</v>
      </c>
      <c r="B182" t="s">
        <v>650</v>
      </c>
      <c r="C182" t="s">
        <v>392</v>
      </c>
      <c r="D182" t="s">
        <v>413</v>
      </c>
      <c r="E182" t="s">
        <v>438</v>
      </c>
      <c r="F182">
        <v>397</v>
      </c>
      <c r="G182">
        <v>209</v>
      </c>
      <c r="H182">
        <v>191</v>
      </c>
      <c r="I182">
        <v>9</v>
      </c>
      <c r="J182">
        <v>0</v>
      </c>
      <c r="K182">
        <v>9</v>
      </c>
      <c r="L182">
        <v>6</v>
      </c>
      <c r="M182">
        <v>19</v>
      </c>
      <c r="N182">
        <v>38</v>
      </c>
      <c r="O182">
        <v>95</v>
      </c>
      <c r="P182">
        <v>33</v>
      </c>
    </row>
    <row r="183" spans="1:16" ht="12.75">
      <c r="A183" t="s">
        <v>190</v>
      </c>
      <c r="B183" t="s">
        <v>651</v>
      </c>
      <c r="C183" t="s">
        <v>392</v>
      </c>
      <c r="D183" t="s">
        <v>413</v>
      </c>
      <c r="E183" t="s">
        <v>438</v>
      </c>
      <c r="F183">
        <v>477</v>
      </c>
      <c r="G183">
        <v>256</v>
      </c>
      <c r="H183">
        <v>243</v>
      </c>
      <c r="I183">
        <v>7</v>
      </c>
      <c r="J183">
        <v>0</v>
      </c>
      <c r="K183">
        <v>6</v>
      </c>
      <c r="L183">
        <v>9</v>
      </c>
      <c r="M183">
        <v>5</v>
      </c>
      <c r="N183">
        <v>116</v>
      </c>
      <c r="O183">
        <v>50</v>
      </c>
      <c r="P183">
        <v>63</v>
      </c>
    </row>
    <row r="184" spans="1:16" ht="12.75">
      <c r="A184" t="s">
        <v>191</v>
      </c>
      <c r="B184" t="s">
        <v>652</v>
      </c>
      <c r="C184" t="s">
        <v>392</v>
      </c>
      <c r="D184" t="s">
        <v>413</v>
      </c>
      <c r="E184" t="s">
        <v>438</v>
      </c>
      <c r="F184">
        <v>412</v>
      </c>
      <c r="G184">
        <v>147</v>
      </c>
      <c r="H184">
        <v>136</v>
      </c>
      <c r="I184">
        <v>6</v>
      </c>
      <c r="J184">
        <v>0</v>
      </c>
      <c r="K184">
        <v>5</v>
      </c>
      <c r="L184">
        <v>3</v>
      </c>
      <c r="M184">
        <v>3</v>
      </c>
      <c r="N184">
        <v>46</v>
      </c>
      <c r="O184">
        <v>25</v>
      </c>
      <c r="P184">
        <v>59</v>
      </c>
    </row>
    <row r="185" spans="1:16" ht="12.75">
      <c r="A185" t="s">
        <v>192</v>
      </c>
      <c r="B185" t="s">
        <v>653</v>
      </c>
      <c r="C185" t="s">
        <v>392</v>
      </c>
      <c r="D185" t="s">
        <v>413</v>
      </c>
      <c r="E185" t="s">
        <v>396</v>
      </c>
      <c r="F185">
        <v>461</v>
      </c>
      <c r="G185">
        <v>361</v>
      </c>
      <c r="H185">
        <v>342</v>
      </c>
      <c r="I185">
        <v>9</v>
      </c>
      <c r="J185">
        <v>0</v>
      </c>
      <c r="K185">
        <v>10</v>
      </c>
      <c r="L185">
        <v>24</v>
      </c>
      <c r="M185">
        <v>9</v>
      </c>
      <c r="N185">
        <v>134</v>
      </c>
      <c r="O185">
        <v>39</v>
      </c>
      <c r="P185">
        <v>136</v>
      </c>
    </row>
    <row r="186" spans="1:16" ht="12.75">
      <c r="A186" t="s">
        <v>193</v>
      </c>
      <c r="B186" t="s">
        <v>654</v>
      </c>
      <c r="C186" t="s">
        <v>392</v>
      </c>
      <c r="D186" t="s">
        <v>413</v>
      </c>
      <c r="E186" t="s">
        <v>396</v>
      </c>
      <c r="F186">
        <v>501</v>
      </c>
      <c r="G186">
        <v>411</v>
      </c>
      <c r="H186">
        <v>384</v>
      </c>
      <c r="I186">
        <v>9</v>
      </c>
      <c r="J186">
        <v>0</v>
      </c>
      <c r="K186">
        <v>18</v>
      </c>
      <c r="L186">
        <v>18</v>
      </c>
      <c r="M186">
        <v>6</v>
      </c>
      <c r="N186">
        <v>154</v>
      </c>
      <c r="O186">
        <v>98</v>
      </c>
      <c r="P186">
        <v>108</v>
      </c>
    </row>
    <row r="187" spans="1:16" ht="12.75">
      <c r="A187" t="s">
        <v>194</v>
      </c>
      <c r="B187" t="s">
        <v>655</v>
      </c>
      <c r="C187" t="s">
        <v>392</v>
      </c>
      <c r="D187" t="s">
        <v>413</v>
      </c>
      <c r="E187" t="s">
        <v>396</v>
      </c>
      <c r="F187">
        <v>463</v>
      </c>
      <c r="G187">
        <v>393</v>
      </c>
      <c r="H187">
        <v>373</v>
      </c>
      <c r="I187">
        <v>12</v>
      </c>
      <c r="J187">
        <v>0</v>
      </c>
      <c r="K187">
        <v>8</v>
      </c>
      <c r="L187">
        <v>19</v>
      </c>
      <c r="M187">
        <v>3</v>
      </c>
      <c r="N187">
        <v>130</v>
      </c>
      <c r="O187">
        <v>85</v>
      </c>
      <c r="P187">
        <v>136</v>
      </c>
    </row>
    <row r="188" spans="1:16" ht="12.75">
      <c r="A188" t="s">
        <v>195</v>
      </c>
      <c r="B188" t="s">
        <v>656</v>
      </c>
      <c r="C188" t="s">
        <v>392</v>
      </c>
      <c r="D188" t="s">
        <v>413</v>
      </c>
      <c r="E188" t="s">
        <v>396</v>
      </c>
      <c r="F188">
        <v>460</v>
      </c>
      <c r="G188">
        <v>366</v>
      </c>
      <c r="H188">
        <v>353</v>
      </c>
      <c r="I188">
        <v>6</v>
      </c>
      <c r="J188">
        <v>0</v>
      </c>
      <c r="K188">
        <v>7</v>
      </c>
      <c r="L188">
        <v>25</v>
      </c>
      <c r="M188">
        <v>6</v>
      </c>
      <c r="N188">
        <v>143</v>
      </c>
      <c r="O188">
        <v>92</v>
      </c>
      <c r="P188">
        <v>87</v>
      </c>
    </row>
    <row r="189" spans="1:16" ht="12.75">
      <c r="A189" t="s">
        <v>196</v>
      </c>
      <c r="B189" t="s">
        <v>657</v>
      </c>
      <c r="C189" t="s">
        <v>392</v>
      </c>
      <c r="D189" t="s">
        <v>413</v>
      </c>
      <c r="E189" t="s">
        <v>396</v>
      </c>
      <c r="F189">
        <v>460</v>
      </c>
      <c r="G189">
        <v>353</v>
      </c>
      <c r="H189">
        <v>331</v>
      </c>
      <c r="I189">
        <v>11</v>
      </c>
      <c r="J189">
        <v>0</v>
      </c>
      <c r="K189">
        <v>11</v>
      </c>
      <c r="L189">
        <v>10</v>
      </c>
      <c r="M189">
        <v>6</v>
      </c>
      <c r="N189">
        <v>147</v>
      </c>
      <c r="O189">
        <v>60</v>
      </c>
      <c r="P189">
        <v>108</v>
      </c>
    </row>
    <row r="190" spans="1:16" ht="12.75">
      <c r="A190" t="s">
        <v>197</v>
      </c>
      <c r="B190" t="s">
        <v>658</v>
      </c>
      <c r="C190" t="s">
        <v>392</v>
      </c>
      <c r="D190" t="s">
        <v>413</v>
      </c>
      <c r="E190" t="s">
        <v>396</v>
      </c>
      <c r="F190">
        <v>477</v>
      </c>
      <c r="G190">
        <v>381</v>
      </c>
      <c r="H190">
        <v>350</v>
      </c>
      <c r="I190">
        <v>21</v>
      </c>
      <c r="J190">
        <v>0</v>
      </c>
      <c r="K190">
        <v>10</v>
      </c>
      <c r="L190">
        <v>22</v>
      </c>
      <c r="M190">
        <v>8</v>
      </c>
      <c r="N190">
        <v>146</v>
      </c>
      <c r="O190">
        <v>46</v>
      </c>
      <c r="P190">
        <v>128</v>
      </c>
    </row>
    <row r="191" spans="1:16" ht="12.75">
      <c r="A191" t="s">
        <v>198</v>
      </c>
      <c r="B191" t="s">
        <v>659</v>
      </c>
      <c r="C191" t="s">
        <v>392</v>
      </c>
      <c r="D191" t="s">
        <v>413</v>
      </c>
      <c r="E191" t="s">
        <v>396</v>
      </c>
      <c r="F191">
        <v>468</v>
      </c>
      <c r="G191">
        <v>373</v>
      </c>
      <c r="H191">
        <v>358</v>
      </c>
      <c r="I191">
        <v>12</v>
      </c>
      <c r="J191">
        <v>0</v>
      </c>
      <c r="K191">
        <v>3</v>
      </c>
      <c r="L191">
        <v>11</v>
      </c>
      <c r="M191">
        <v>5</v>
      </c>
      <c r="N191">
        <v>176</v>
      </c>
      <c r="O191">
        <v>57</v>
      </c>
      <c r="P191">
        <v>109</v>
      </c>
    </row>
    <row r="192" spans="1:16" ht="12.75">
      <c r="A192" t="s">
        <v>199</v>
      </c>
      <c r="B192" t="s">
        <v>660</v>
      </c>
      <c r="C192" t="s">
        <v>392</v>
      </c>
      <c r="D192" t="s">
        <v>413</v>
      </c>
      <c r="E192" t="s">
        <v>396</v>
      </c>
      <c r="F192">
        <v>482</v>
      </c>
      <c r="G192">
        <v>392</v>
      </c>
      <c r="H192">
        <v>369</v>
      </c>
      <c r="I192">
        <v>15</v>
      </c>
      <c r="J192">
        <v>0</v>
      </c>
      <c r="K192">
        <v>8</v>
      </c>
      <c r="L192">
        <v>25</v>
      </c>
      <c r="M192">
        <v>13</v>
      </c>
      <c r="N192">
        <v>154</v>
      </c>
      <c r="O192">
        <v>61</v>
      </c>
      <c r="P192">
        <v>116</v>
      </c>
    </row>
    <row r="193" spans="1:16" ht="12.75">
      <c r="A193" t="s">
        <v>200</v>
      </c>
      <c r="B193" t="s">
        <v>661</v>
      </c>
      <c r="C193" t="s">
        <v>392</v>
      </c>
      <c r="D193" t="s">
        <v>413</v>
      </c>
      <c r="E193" t="s">
        <v>396</v>
      </c>
      <c r="F193">
        <v>460</v>
      </c>
      <c r="G193">
        <v>382</v>
      </c>
      <c r="H193">
        <v>358</v>
      </c>
      <c r="I193">
        <v>15</v>
      </c>
      <c r="J193">
        <v>0</v>
      </c>
      <c r="K193">
        <v>9</v>
      </c>
      <c r="L193">
        <v>9</v>
      </c>
      <c r="M193">
        <v>6</v>
      </c>
      <c r="N193">
        <v>158</v>
      </c>
      <c r="O193">
        <v>59</v>
      </c>
      <c r="P193">
        <v>126</v>
      </c>
    </row>
    <row r="194" spans="1:16" ht="12.75">
      <c r="A194" t="s">
        <v>201</v>
      </c>
      <c r="B194" t="s">
        <v>662</v>
      </c>
      <c r="C194" t="s">
        <v>392</v>
      </c>
      <c r="D194" t="s">
        <v>413</v>
      </c>
      <c r="E194" t="s">
        <v>396</v>
      </c>
      <c r="F194">
        <v>524</v>
      </c>
      <c r="G194">
        <v>408</v>
      </c>
      <c r="H194">
        <v>387</v>
      </c>
      <c r="I194">
        <v>7</v>
      </c>
      <c r="J194">
        <v>0</v>
      </c>
      <c r="K194">
        <v>14</v>
      </c>
      <c r="L194">
        <v>26</v>
      </c>
      <c r="M194">
        <v>7</v>
      </c>
      <c r="N194">
        <v>153</v>
      </c>
      <c r="O194">
        <v>73</v>
      </c>
      <c r="P194">
        <v>128</v>
      </c>
    </row>
    <row r="195" spans="1:16" ht="12.75">
      <c r="A195" t="s">
        <v>202</v>
      </c>
      <c r="B195" t="s">
        <v>663</v>
      </c>
      <c r="C195" t="s">
        <v>392</v>
      </c>
      <c r="D195" t="s">
        <v>413</v>
      </c>
      <c r="E195" t="s">
        <v>396</v>
      </c>
      <c r="F195">
        <v>355</v>
      </c>
      <c r="G195">
        <v>264</v>
      </c>
      <c r="H195">
        <v>247</v>
      </c>
      <c r="I195">
        <v>12</v>
      </c>
      <c r="J195">
        <v>0</v>
      </c>
      <c r="K195">
        <v>5</v>
      </c>
      <c r="L195">
        <v>40</v>
      </c>
      <c r="M195">
        <v>11</v>
      </c>
      <c r="N195">
        <v>70</v>
      </c>
      <c r="O195">
        <v>30</v>
      </c>
      <c r="P195">
        <v>96</v>
      </c>
    </row>
    <row r="196" spans="1:16" ht="12.75">
      <c r="A196" t="s">
        <v>203</v>
      </c>
      <c r="B196" t="s">
        <v>664</v>
      </c>
      <c r="C196" t="s">
        <v>392</v>
      </c>
      <c r="D196" t="s">
        <v>413</v>
      </c>
      <c r="E196" t="s">
        <v>396</v>
      </c>
      <c r="F196">
        <v>427</v>
      </c>
      <c r="G196">
        <v>299</v>
      </c>
      <c r="H196">
        <v>279</v>
      </c>
      <c r="I196">
        <v>14</v>
      </c>
      <c r="J196">
        <v>0</v>
      </c>
      <c r="K196">
        <v>6</v>
      </c>
      <c r="L196">
        <v>59</v>
      </c>
      <c r="M196">
        <v>17</v>
      </c>
      <c r="N196">
        <v>69</v>
      </c>
      <c r="O196">
        <v>27</v>
      </c>
      <c r="P196">
        <v>107</v>
      </c>
    </row>
    <row r="197" spans="1:16" ht="12.75">
      <c r="A197" t="s">
        <v>204</v>
      </c>
      <c r="B197" t="s">
        <v>439</v>
      </c>
      <c r="C197" t="s">
        <v>392</v>
      </c>
      <c r="D197" t="s">
        <v>413</v>
      </c>
      <c r="E197" t="s">
        <v>397</v>
      </c>
      <c r="F197">
        <v>530</v>
      </c>
      <c r="G197">
        <v>371</v>
      </c>
      <c r="H197">
        <v>352</v>
      </c>
      <c r="I197">
        <v>14</v>
      </c>
      <c r="J197">
        <v>0</v>
      </c>
      <c r="K197">
        <v>5</v>
      </c>
      <c r="L197">
        <v>23</v>
      </c>
      <c r="M197">
        <v>22</v>
      </c>
      <c r="N197">
        <v>163</v>
      </c>
      <c r="O197">
        <v>75</v>
      </c>
      <c r="P197">
        <v>69</v>
      </c>
    </row>
    <row r="198" spans="1:16" ht="12.75">
      <c r="A198" t="s">
        <v>205</v>
      </c>
      <c r="B198" t="s">
        <v>440</v>
      </c>
      <c r="C198" t="s">
        <v>392</v>
      </c>
      <c r="D198" t="s">
        <v>413</v>
      </c>
      <c r="E198" t="s">
        <v>397</v>
      </c>
      <c r="F198">
        <v>514</v>
      </c>
      <c r="G198">
        <v>344</v>
      </c>
      <c r="H198">
        <v>308</v>
      </c>
      <c r="I198">
        <v>23</v>
      </c>
      <c r="J198">
        <v>0</v>
      </c>
      <c r="K198">
        <v>13</v>
      </c>
      <c r="L198">
        <v>16</v>
      </c>
      <c r="M198">
        <v>16</v>
      </c>
      <c r="N198">
        <v>107</v>
      </c>
      <c r="O198">
        <v>61</v>
      </c>
      <c r="P198">
        <v>108</v>
      </c>
    </row>
    <row r="199" spans="1:16" ht="12.75">
      <c r="A199" t="s">
        <v>206</v>
      </c>
      <c r="B199" t="s">
        <v>441</v>
      </c>
      <c r="C199" t="s">
        <v>392</v>
      </c>
      <c r="D199" t="s">
        <v>413</v>
      </c>
      <c r="E199" t="s">
        <v>397</v>
      </c>
      <c r="F199">
        <v>521</v>
      </c>
      <c r="G199">
        <v>382</v>
      </c>
      <c r="H199">
        <v>346</v>
      </c>
      <c r="I199">
        <v>26</v>
      </c>
      <c r="J199">
        <v>0</v>
      </c>
      <c r="K199">
        <v>10</v>
      </c>
      <c r="L199">
        <v>38</v>
      </c>
      <c r="M199">
        <v>7</v>
      </c>
      <c r="N199">
        <v>147</v>
      </c>
      <c r="O199">
        <v>74</v>
      </c>
      <c r="P199">
        <v>80</v>
      </c>
    </row>
    <row r="200" spans="1:16" ht="12.75">
      <c r="A200" t="s">
        <v>207</v>
      </c>
      <c r="B200" t="s">
        <v>665</v>
      </c>
      <c r="C200" t="s">
        <v>392</v>
      </c>
      <c r="D200" t="s">
        <v>413</v>
      </c>
      <c r="E200" t="s">
        <v>397</v>
      </c>
      <c r="F200">
        <v>500</v>
      </c>
      <c r="G200">
        <v>337</v>
      </c>
      <c r="H200">
        <v>309</v>
      </c>
      <c r="I200">
        <v>15</v>
      </c>
      <c r="J200">
        <v>0</v>
      </c>
      <c r="K200">
        <v>13</v>
      </c>
      <c r="L200">
        <v>17</v>
      </c>
      <c r="M200">
        <v>23</v>
      </c>
      <c r="N200">
        <v>153</v>
      </c>
      <c r="O200">
        <v>34</v>
      </c>
      <c r="P200">
        <v>82</v>
      </c>
    </row>
    <row r="201" spans="1:16" ht="12.75">
      <c r="A201" t="s">
        <v>208</v>
      </c>
      <c r="B201" t="s">
        <v>666</v>
      </c>
      <c r="C201" t="s">
        <v>392</v>
      </c>
      <c r="D201" t="s">
        <v>413</v>
      </c>
      <c r="E201" t="s">
        <v>397</v>
      </c>
      <c r="F201">
        <v>519</v>
      </c>
      <c r="G201">
        <v>342</v>
      </c>
      <c r="H201">
        <v>312</v>
      </c>
      <c r="I201">
        <v>19</v>
      </c>
      <c r="J201">
        <v>0</v>
      </c>
      <c r="K201">
        <v>11</v>
      </c>
      <c r="L201">
        <v>23</v>
      </c>
      <c r="M201">
        <v>14</v>
      </c>
      <c r="N201">
        <v>140</v>
      </c>
      <c r="O201">
        <v>48</v>
      </c>
      <c r="P201">
        <v>87</v>
      </c>
    </row>
    <row r="202" spans="1:16" ht="12.75">
      <c r="A202" t="s">
        <v>209</v>
      </c>
      <c r="B202" t="s">
        <v>667</v>
      </c>
      <c r="C202" t="s">
        <v>392</v>
      </c>
      <c r="D202" t="s">
        <v>413</v>
      </c>
      <c r="E202" t="s">
        <v>397</v>
      </c>
      <c r="F202">
        <v>500</v>
      </c>
      <c r="G202">
        <v>348</v>
      </c>
      <c r="H202">
        <v>328</v>
      </c>
      <c r="I202">
        <v>7</v>
      </c>
      <c r="J202">
        <v>0</v>
      </c>
      <c r="K202">
        <v>13</v>
      </c>
      <c r="L202">
        <v>27</v>
      </c>
      <c r="M202">
        <v>15</v>
      </c>
      <c r="N202">
        <v>125</v>
      </c>
      <c r="O202">
        <v>70</v>
      </c>
      <c r="P202">
        <v>91</v>
      </c>
    </row>
    <row r="203" spans="1:16" ht="12.75">
      <c r="A203" t="s">
        <v>210</v>
      </c>
      <c r="B203" t="s">
        <v>668</v>
      </c>
      <c r="C203" t="s">
        <v>392</v>
      </c>
      <c r="D203" t="s">
        <v>413</v>
      </c>
      <c r="E203" t="s">
        <v>397</v>
      </c>
      <c r="F203">
        <v>515</v>
      </c>
      <c r="G203">
        <v>361</v>
      </c>
      <c r="H203">
        <v>330</v>
      </c>
      <c r="I203">
        <v>16</v>
      </c>
      <c r="J203">
        <v>0</v>
      </c>
      <c r="K203">
        <v>15</v>
      </c>
      <c r="L203">
        <v>24</v>
      </c>
      <c r="M203">
        <v>15</v>
      </c>
      <c r="N203">
        <v>149</v>
      </c>
      <c r="O203">
        <v>64</v>
      </c>
      <c r="P203">
        <v>78</v>
      </c>
    </row>
    <row r="204" spans="1:16" ht="12.75">
      <c r="A204" t="s">
        <v>211</v>
      </c>
      <c r="B204" t="s">
        <v>669</v>
      </c>
      <c r="C204" t="s">
        <v>392</v>
      </c>
      <c r="D204" t="s">
        <v>413</v>
      </c>
      <c r="E204" t="s">
        <v>397</v>
      </c>
      <c r="F204">
        <v>500</v>
      </c>
      <c r="G204">
        <v>344</v>
      </c>
      <c r="H204">
        <v>314</v>
      </c>
      <c r="I204">
        <v>13</v>
      </c>
      <c r="J204">
        <v>0</v>
      </c>
      <c r="K204">
        <v>17</v>
      </c>
      <c r="L204">
        <v>29</v>
      </c>
      <c r="M204">
        <v>15</v>
      </c>
      <c r="N204">
        <v>131</v>
      </c>
      <c r="O204">
        <v>52</v>
      </c>
      <c r="P204">
        <v>87</v>
      </c>
    </row>
    <row r="205" spans="1:16" ht="12.75">
      <c r="A205" t="s">
        <v>212</v>
      </c>
      <c r="B205" t="s">
        <v>670</v>
      </c>
      <c r="C205" t="s">
        <v>392</v>
      </c>
      <c r="D205" t="s">
        <v>413</v>
      </c>
      <c r="E205" t="s">
        <v>397</v>
      </c>
      <c r="F205">
        <v>506</v>
      </c>
      <c r="G205">
        <v>336</v>
      </c>
      <c r="H205">
        <v>315</v>
      </c>
      <c r="I205">
        <v>16</v>
      </c>
      <c r="J205">
        <v>0</v>
      </c>
      <c r="K205">
        <v>5</v>
      </c>
      <c r="L205">
        <v>18</v>
      </c>
      <c r="M205">
        <v>10</v>
      </c>
      <c r="N205">
        <v>139</v>
      </c>
      <c r="O205">
        <v>67</v>
      </c>
      <c r="P205">
        <v>81</v>
      </c>
    </row>
    <row r="206" spans="1:16" ht="12.75">
      <c r="A206" t="s">
        <v>213</v>
      </c>
      <c r="B206" t="s">
        <v>671</v>
      </c>
      <c r="C206" t="s">
        <v>392</v>
      </c>
      <c r="D206" t="s">
        <v>413</v>
      </c>
      <c r="E206" t="s">
        <v>397</v>
      </c>
      <c r="F206">
        <v>508</v>
      </c>
      <c r="G206">
        <v>362</v>
      </c>
      <c r="H206">
        <v>339</v>
      </c>
      <c r="I206">
        <v>18</v>
      </c>
      <c r="J206">
        <v>0</v>
      </c>
      <c r="K206">
        <v>5</v>
      </c>
      <c r="L206">
        <v>18</v>
      </c>
      <c r="M206">
        <v>20</v>
      </c>
      <c r="N206">
        <v>132</v>
      </c>
      <c r="O206">
        <v>78</v>
      </c>
      <c r="P206">
        <v>91</v>
      </c>
    </row>
    <row r="207" spans="1:16" ht="12.75">
      <c r="A207" t="s">
        <v>214</v>
      </c>
      <c r="B207" t="s">
        <v>672</v>
      </c>
      <c r="C207" t="s">
        <v>392</v>
      </c>
      <c r="D207" t="s">
        <v>413</v>
      </c>
      <c r="E207" t="s">
        <v>397</v>
      </c>
      <c r="F207">
        <v>502</v>
      </c>
      <c r="G207">
        <v>352</v>
      </c>
      <c r="H207">
        <v>332</v>
      </c>
      <c r="I207">
        <v>10</v>
      </c>
      <c r="J207">
        <v>0</v>
      </c>
      <c r="K207">
        <v>10</v>
      </c>
      <c r="L207">
        <v>32</v>
      </c>
      <c r="M207">
        <v>11</v>
      </c>
      <c r="N207">
        <v>149</v>
      </c>
      <c r="O207">
        <v>62</v>
      </c>
      <c r="P207">
        <v>78</v>
      </c>
    </row>
    <row r="208" spans="1:16" ht="12.75">
      <c r="A208" t="s">
        <v>215</v>
      </c>
      <c r="B208" t="s">
        <v>673</v>
      </c>
      <c r="C208" t="s">
        <v>392</v>
      </c>
      <c r="D208" t="s">
        <v>413</v>
      </c>
      <c r="E208" t="s">
        <v>397</v>
      </c>
      <c r="F208">
        <v>525</v>
      </c>
      <c r="G208">
        <v>335</v>
      </c>
      <c r="H208">
        <v>314</v>
      </c>
      <c r="I208">
        <v>13</v>
      </c>
      <c r="J208">
        <v>0</v>
      </c>
      <c r="K208">
        <v>8</v>
      </c>
      <c r="L208">
        <v>21</v>
      </c>
      <c r="M208">
        <v>15</v>
      </c>
      <c r="N208">
        <v>133</v>
      </c>
      <c r="O208">
        <v>44</v>
      </c>
      <c r="P208">
        <v>101</v>
      </c>
    </row>
    <row r="209" spans="1:16" ht="12.75">
      <c r="A209" t="s">
        <v>216</v>
      </c>
      <c r="B209" t="s">
        <v>674</v>
      </c>
      <c r="C209" t="s">
        <v>392</v>
      </c>
      <c r="D209" t="s">
        <v>413</v>
      </c>
      <c r="E209" t="s">
        <v>397</v>
      </c>
      <c r="F209">
        <v>520</v>
      </c>
      <c r="G209">
        <v>366</v>
      </c>
      <c r="H209">
        <v>334</v>
      </c>
      <c r="I209">
        <v>20</v>
      </c>
      <c r="J209">
        <v>0</v>
      </c>
      <c r="K209">
        <v>12</v>
      </c>
      <c r="L209">
        <v>17</v>
      </c>
      <c r="M209">
        <v>17</v>
      </c>
      <c r="N209">
        <v>164</v>
      </c>
      <c r="O209">
        <v>63</v>
      </c>
      <c r="P209">
        <v>73</v>
      </c>
    </row>
    <row r="210" spans="1:16" ht="12.75">
      <c r="A210" t="s">
        <v>217</v>
      </c>
      <c r="B210" t="s">
        <v>675</v>
      </c>
      <c r="C210" t="s">
        <v>392</v>
      </c>
      <c r="D210" t="s">
        <v>413</v>
      </c>
      <c r="E210" t="s">
        <v>442</v>
      </c>
      <c r="F210">
        <v>504</v>
      </c>
      <c r="G210">
        <v>408</v>
      </c>
      <c r="H210">
        <v>392</v>
      </c>
      <c r="I210">
        <v>9</v>
      </c>
      <c r="J210">
        <v>0</v>
      </c>
      <c r="K210">
        <v>7</v>
      </c>
      <c r="L210">
        <v>18</v>
      </c>
      <c r="M210">
        <v>9</v>
      </c>
      <c r="N210">
        <v>241</v>
      </c>
      <c r="O210">
        <v>57</v>
      </c>
      <c r="P210">
        <v>67</v>
      </c>
    </row>
    <row r="211" spans="1:16" ht="12.75">
      <c r="A211" t="s">
        <v>218</v>
      </c>
      <c r="B211" t="s">
        <v>676</v>
      </c>
      <c r="C211" t="s">
        <v>392</v>
      </c>
      <c r="D211" t="s">
        <v>413</v>
      </c>
      <c r="E211" t="s">
        <v>442</v>
      </c>
      <c r="F211">
        <v>505</v>
      </c>
      <c r="G211">
        <v>392</v>
      </c>
      <c r="H211">
        <v>377</v>
      </c>
      <c r="I211">
        <v>7</v>
      </c>
      <c r="J211">
        <v>0</v>
      </c>
      <c r="K211">
        <v>8</v>
      </c>
      <c r="L211">
        <v>23</v>
      </c>
      <c r="M211">
        <v>6</v>
      </c>
      <c r="N211">
        <v>235</v>
      </c>
      <c r="O211">
        <v>59</v>
      </c>
      <c r="P211">
        <v>54</v>
      </c>
    </row>
    <row r="212" spans="1:16" ht="12.75">
      <c r="A212" t="s">
        <v>219</v>
      </c>
      <c r="B212" t="s">
        <v>677</v>
      </c>
      <c r="C212" t="s">
        <v>392</v>
      </c>
      <c r="D212" t="s">
        <v>413</v>
      </c>
      <c r="E212" t="s">
        <v>442</v>
      </c>
      <c r="F212">
        <v>588</v>
      </c>
      <c r="G212">
        <v>379</v>
      </c>
      <c r="H212">
        <v>349</v>
      </c>
      <c r="I212">
        <v>18</v>
      </c>
      <c r="J212">
        <v>0</v>
      </c>
      <c r="K212">
        <v>12</v>
      </c>
      <c r="L212">
        <v>10</v>
      </c>
      <c r="M212">
        <v>8</v>
      </c>
      <c r="N212">
        <v>212</v>
      </c>
      <c r="O212">
        <v>78</v>
      </c>
      <c r="P212">
        <v>41</v>
      </c>
    </row>
    <row r="213" spans="1:16" ht="12.75">
      <c r="A213" t="s">
        <v>220</v>
      </c>
      <c r="B213" t="s">
        <v>678</v>
      </c>
      <c r="C213" t="s">
        <v>392</v>
      </c>
      <c r="D213" t="s">
        <v>413</v>
      </c>
      <c r="E213" t="s">
        <v>442</v>
      </c>
      <c r="F213">
        <v>513</v>
      </c>
      <c r="G213">
        <v>401</v>
      </c>
      <c r="H213">
        <v>379</v>
      </c>
      <c r="I213">
        <v>11</v>
      </c>
      <c r="J213">
        <v>0</v>
      </c>
      <c r="K213">
        <v>11</v>
      </c>
      <c r="L213">
        <v>15</v>
      </c>
      <c r="M213">
        <v>6</v>
      </c>
      <c r="N213">
        <v>239</v>
      </c>
      <c r="O213">
        <v>85</v>
      </c>
      <c r="P213">
        <v>34</v>
      </c>
    </row>
    <row r="214" spans="1:16" ht="12.75">
      <c r="A214" t="s">
        <v>221</v>
      </c>
      <c r="B214" t="s">
        <v>679</v>
      </c>
      <c r="C214" t="s">
        <v>392</v>
      </c>
      <c r="D214" t="s">
        <v>413</v>
      </c>
      <c r="E214" t="s">
        <v>442</v>
      </c>
      <c r="F214">
        <v>498</v>
      </c>
      <c r="G214">
        <v>412</v>
      </c>
      <c r="H214">
        <v>390</v>
      </c>
      <c r="I214">
        <v>14</v>
      </c>
      <c r="J214">
        <v>0</v>
      </c>
      <c r="K214">
        <v>8</v>
      </c>
      <c r="L214">
        <v>17</v>
      </c>
      <c r="M214">
        <v>3</v>
      </c>
      <c r="N214">
        <v>246</v>
      </c>
      <c r="O214">
        <v>59</v>
      </c>
      <c r="P214">
        <v>65</v>
      </c>
    </row>
    <row r="215" spans="1:16" ht="12.75">
      <c r="A215" t="s">
        <v>222</v>
      </c>
      <c r="B215" t="s">
        <v>680</v>
      </c>
      <c r="C215" t="s">
        <v>392</v>
      </c>
      <c r="D215" t="s">
        <v>413</v>
      </c>
      <c r="E215" t="s">
        <v>442</v>
      </c>
      <c r="F215">
        <v>495</v>
      </c>
      <c r="G215">
        <v>399</v>
      </c>
      <c r="H215">
        <v>374</v>
      </c>
      <c r="I215">
        <v>13</v>
      </c>
      <c r="J215">
        <v>0</v>
      </c>
      <c r="K215">
        <v>12</v>
      </c>
      <c r="L215">
        <v>23</v>
      </c>
      <c r="M215">
        <v>6</v>
      </c>
      <c r="N215">
        <v>244</v>
      </c>
      <c r="O215">
        <v>49</v>
      </c>
      <c r="P215">
        <v>52</v>
      </c>
    </row>
    <row r="216" spans="1:16" ht="12.75">
      <c r="A216" t="s">
        <v>223</v>
      </c>
      <c r="B216" t="s">
        <v>681</v>
      </c>
      <c r="C216" t="s">
        <v>392</v>
      </c>
      <c r="D216" t="s">
        <v>413</v>
      </c>
      <c r="E216" t="s">
        <v>442</v>
      </c>
      <c r="F216">
        <v>544</v>
      </c>
      <c r="G216">
        <v>377</v>
      </c>
      <c r="H216">
        <v>346</v>
      </c>
      <c r="I216">
        <v>16</v>
      </c>
      <c r="J216">
        <v>0</v>
      </c>
      <c r="K216">
        <v>15</v>
      </c>
      <c r="L216">
        <v>20</v>
      </c>
      <c r="M216">
        <v>4</v>
      </c>
      <c r="N216">
        <v>231</v>
      </c>
      <c r="O216">
        <v>56</v>
      </c>
      <c r="P216">
        <v>35</v>
      </c>
    </row>
    <row r="217" spans="1:16" ht="12.75">
      <c r="A217" t="s">
        <v>224</v>
      </c>
      <c r="B217" t="s">
        <v>682</v>
      </c>
      <c r="C217" t="s">
        <v>392</v>
      </c>
      <c r="D217" t="s">
        <v>413</v>
      </c>
      <c r="E217" t="s">
        <v>442</v>
      </c>
      <c r="F217">
        <v>463</v>
      </c>
      <c r="G217">
        <v>332</v>
      </c>
      <c r="H217">
        <v>313</v>
      </c>
      <c r="I217">
        <v>7</v>
      </c>
      <c r="J217">
        <v>0</v>
      </c>
      <c r="K217">
        <v>12</v>
      </c>
      <c r="L217">
        <v>26</v>
      </c>
      <c r="M217">
        <v>9</v>
      </c>
      <c r="N217">
        <v>120</v>
      </c>
      <c r="O217">
        <v>79</v>
      </c>
      <c r="P217">
        <v>79</v>
      </c>
    </row>
    <row r="218" spans="1:16" ht="12.75">
      <c r="A218" t="s">
        <v>225</v>
      </c>
      <c r="B218" t="s">
        <v>683</v>
      </c>
      <c r="C218" t="s">
        <v>392</v>
      </c>
      <c r="D218" t="s">
        <v>413</v>
      </c>
      <c r="E218" t="s">
        <v>442</v>
      </c>
      <c r="F218">
        <v>525</v>
      </c>
      <c r="G218">
        <v>352</v>
      </c>
      <c r="H218">
        <v>323</v>
      </c>
      <c r="I218">
        <v>20</v>
      </c>
      <c r="J218">
        <v>0</v>
      </c>
      <c r="K218">
        <v>9</v>
      </c>
      <c r="L218">
        <v>22</v>
      </c>
      <c r="M218">
        <v>16</v>
      </c>
      <c r="N218">
        <v>144</v>
      </c>
      <c r="O218">
        <v>72</v>
      </c>
      <c r="P218">
        <v>69</v>
      </c>
    </row>
    <row r="219" spans="1:16" ht="12.75">
      <c r="A219" t="s">
        <v>226</v>
      </c>
      <c r="B219" t="s">
        <v>684</v>
      </c>
      <c r="C219" t="s">
        <v>392</v>
      </c>
      <c r="D219" t="s">
        <v>413</v>
      </c>
      <c r="E219" t="s">
        <v>442</v>
      </c>
      <c r="F219">
        <v>469</v>
      </c>
      <c r="G219">
        <v>316</v>
      </c>
      <c r="H219">
        <v>298</v>
      </c>
      <c r="I219">
        <v>11</v>
      </c>
      <c r="J219">
        <v>0</v>
      </c>
      <c r="K219">
        <v>7</v>
      </c>
      <c r="L219">
        <v>14</v>
      </c>
      <c r="M219">
        <v>16</v>
      </c>
      <c r="N219">
        <v>162</v>
      </c>
      <c r="O219">
        <v>46</v>
      </c>
      <c r="P219">
        <v>60</v>
      </c>
    </row>
    <row r="220" spans="1:16" ht="12.75">
      <c r="A220" t="s">
        <v>227</v>
      </c>
      <c r="B220" t="s">
        <v>685</v>
      </c>
      <c r="C220" t="s">
        <v>392</v>
      </c>
      <c r="D220" t="s">
        <v>413</v>
      </c>
      <c r="E220" t="s">
        <v>442</v>
      </c>
      <c r="F220">
        <v>462</v>
      </c>
      <c r="G220">
        <v>312</v>
      </c>
      <c r="H220">
        <v>292</v>
      </c>
      <c r="I220">
        <v>14</v>
      </c>
      <c r="J220">
        <v>0</v>
      </c>
      <c r="K220">
        <v>6</v>
      </c>
      <c r="L220">
        <v>15</v>
      </c>
      <c r="M220">
        <v>14</v>
      </c>
      <c r="N220">
        <v>110</v>
      </c>
      <c r="O220">
        <v>70</v>
      </c>
      <c r="P220">
        <v>83</v>
      </c>
    </row>
    <row r="221" spans="1:16" ht="12.75">
      <c r="A221" t="s">
        <v>228</v>
      </c>
      <c r="B221" t="s">
        <v>686</v>
      </c>
      <c r="C221" t="s">
        <v>392</v>
      </c>
      <c r="D221" t="s">
        <v>413</v>
      </c>
      <c r="E221" t="s">
        <v>442</v>
      </c>
      <c r="F221">
        <v>460</v>
      </c>
      <c r="G221">
        <v>318</v>
      </c>
      <c r="H221">
        <v>295</v>
      </c>
      <c r="I221">
        <v>14</v>
      </c>
      <c r="J221">
        <v>0</v>
      </c>
      <c r="K221">
        <v>9</v>
      </c>
      <c r="L221">
        <v>38</v>
      </c>
      <c r="M221">
        <v>4</v>
      </c>
      <c r="N221">
        <v>133</v>
      </c>
      <c r="O221">
        <v>50</v>
      </c>
      <c r="P221">
        <v>70</v>
      </c>
    </row>
    <row r="222" spans="1:16" ht="12.75">
      <c r="A222" t="s">
        <v>229</v>
      </c>
      <c r="B222" t="s">
        <v>687</v>
      </c>
      <c r="C222" t="s">
        <v>392</v>
      </c>
      <c r="D222" t="s">
        <v>413</v>
      </c>
      <c r="E222" t="s">
        <v>442</v>
      </c>
      <c r="F222">
        <v>477</v>
      </c>
      <c r="G222">
        <v>339</v>
      </c>
      <c r="H222">
        <v>326</v>
      </c>
      <c r="I222">
        <v>4</v>
      </c>
      <c r="J222">
        <v>0</v>
      </c>
      <c r="K222">
        <v>9</v>
      </c>
      <c r="L222">
        <v>15</v>
      </c>
      <c r="M222">
        <v>14</v>
      </c>
      <c r="N222">
        <v>148</v>
      </c>
      <c r="O222">
        <v>85</v>
      </c>
      <c r="P222">
        <v>64</v>
      </c>
    </row>
    <row r="223" spans="1:16" ht="12.75">
      <c r="A223" t="s">
        <v>230</v>
      </c>
      <c r="B223" t="s">
        <v>688</v>
      </c>
      <c r="C223" t="s">
        <v>392</v>
      </c>
      <c r="D223" t="s">
        <v>413</v>
      </c>
      <c r="E223" t="s">
        <v>442</v>
      </c>
      <c r="F223">
        <v>513</v>
      </c>
      <c r="G223">
        <v>385</v>
      </c>
      <c r="H223">
        <v>363</v>
      </c>
      <c r="I223">
        <v>14</v>
      </c>
      <c r="J223">
        <v>0</v>
      </c>
      <c r="K223">
        <v>8</v>
      </c>
      <c r="L223">
        <v>19</v>
      </c>
      <c r="M223">
        <v>23</v>
      </c>
      <c r="N223">
        <v>174</v>
      </c>
      <c r="O223">
        <v>66</v>
      </c>
      <c r="P223">
        <v>81</v>
      </c>
    </row>
    <row r="224" spans="1:16" ht="12.75">
      <c r="A224" t="s">
        <v>231</v>
      </c>
      <c r="B224" t="s">
        <v>689</v>
      </c>
      <c r="C224" t="s">
        <v>392</v>
      </c>
      <c r="D224" t="s">
        <v>413</v>
      </c>
      <c r="E224" t="s">
        <v>443</v>
      </c>
      <c r="F224">
        <v>482</v>
      </c>
      <c r="G224">
        <v>363</v>
      </c>
      <c r="H224">
        <v>346</v>
      </c>
      <c r="I224">
        <v>10</v>
      </c>
      <c r="J224">
        <v>0</v>
      </c>
      <c r="K224">
        <v>7</v>
      </c>
      <c r="L224">
        <v>16</v>
      </c>
      <c r="M224">
        <v>56</v>
      </c>
      <c r="N224">
        <v>52</v>
      </c>
      <c r="O224">
        <v>117</v>
      </c>
      <c r="P224">
        <v>105</v>
      </c>
    </row>
    <row r="225" spans="1:16" ht="12.75">
      <c r="A225" t="s">
        <v>232</v>
      </c>
      <c r="B225" t="s">
        <v>690</v>
      </c>
      <c r="C225" t="s">
        <v>392</v>
      </c>
      <c r="D225" t="s">
        <v>413</v>
      </c>
      <c r="E225" t="s">
        <v>443</v>
      </c>
      <c r="F225">
        <v>450</v>
      </c>
      <c r="G225">
        <v>314</v>
      </c>
      <c r="H225">
        <v>289</v>
      </c>
      <c r="I225">
        <v>11</v>
      </c>
      <c r="J225">
        <v>0</v>
      </c>
      <c r="K225">
        <v>14</v>
      </c>
      <c r="L225">
        <v>9</v>
      </c>
      <c r="M225">
        <v>55</v>
      </c>
      <c r="N225">
        <v>36</v>
      </c>
      <c r="O225">
        <v>93</v>
      </c>
      <c r="P225">
        <v>96</v>
      </c>
    </row>
    <row r="226" spans="1:16" ht="12.75">
      <c r="A226" t="s">
        <v>233</v>
      </c>
      <c r="B226" t="s">
        <v>691</v>
      </c>
      <c r="C226" t="s">
        <v>392</v>
      </c>
      <c r="D226" t="s">
        <v>413</v>
      </c>
      <c r="E226" t="s">
        <v>443</v>
      </c>
      <c r="F226">
        <v>462</v>
      </c>
      <c r="G226">
        <v>324</v>
      </c>
      <c r="H226">
        <v>311</v>
      </c>
      <c r="I226">
        <v>3</v>
      </c>
      <c r="J226">
        <v>0</v>
      </c>
      <c r="K226">
        <v>10</v>
      </c>
      <c r="L226">
        <v>7</v>
      </c>
      <c r="M226">
        <v>46</v>
      </c>
      <c r="N226">
        <v>52</v>
      </c>
      <c r="O226">
        <v>121</v>
      </c>
      <c r="P226">
        <v>85</v>
      </c>
    </row>
    <row r="227" spans="1:16" ht="12.75">
      <c r="A227" t="s">
        <v>234</v>
      </c>
      <c r="B227" t="s">
        <v>692</v>
      </c>
      <c r="C227" t="s">
        <v>392</v>
      </c>
      <c r="D227" t="s">
        <v>413</v>
      </c>
      <c r="E227" t="s">
        <v>443</v>
      </c>
      <c r="F227">
        <v>486</v>
      </c>
      <c r="G227">
        <v>321</v>
      </c>
      <c r="H227">
        <v>303</v>
      </c>
      <c r="I227">
        <v>10</v>
      </c>
      <c r="J227">
        <v>0</v>
      </c>
      <c r="K227">
        <v>8</v>
      </c>
      <c r="L227">
        <v>9</v>
      </c>
      <c r="M227">
        <v>7</v>
      </c>
      <c r="N227">
        <v>138</v>
      </c>
      <c r="O227">
        <v>30</v>
      </c>
      <c r="P227">
        <v>119</v>
      </c>
    </row>
    <row r="228" spans="1:16" ht="12.75">
      <c r="A228" t="s">
        <v>235</v>
      </c>
      <c r="B228" t="s">
        <v>693</v>
      </c>
      <c r="C228" t="s">
        <v>392</v>
      </c>
      <c r="D228" t="s">
        <v>413</v>
      </c>
      <c r="E228" t="s">
        <v>443</v>
      </c>
      <c r="F228">
        <v>582</v>
      </c>
      <c r="G228">
        <v>404</v>
      </c>
      <c r="H228">
        <v>378</v>
      </c>
      <c r="I228">
        <v>10</v>
      </c>
      <c r="J228">
        <v>0</v>
      </c>
      <c r="K228">
        <v>16</v>
      </c>
      <c r="L228">
        <v>14</v>
      </c>
      <c r="M228">
        <v>14</v>
      </c>
      <c r="N228">
        <v>151</v>
      </c>
      <c r="O228">
        <v>51</v>
      </c>
      <c r="P228">
        <v>148</v>
      </c>
    </row>
    <row r="229" spans="1:16" ht="12.75">
      <c r="A229" t="s">
        <v>236</v>
      </c>
      <c r="B229" t="s">
        <v>694</v>
      </c>
      <c r="C229" t="s">
        <v>392</v>
      </c>
      <c r="D229" t="s">
        <v>413</v>
      </c>
      <c r="E229" t="s">
        <v>443</v>
      </c>
      <c r="F229">
        <v>280</v>
      </c>
      <c r="G229">
        <v>223</v>
      </c>
      <c r="H229">
        <v>204</v>
      </c>
      <c r="I229">
        <v>9</v>
      </c>
      <c r="J229">
        <v>0</v>
      </c>
      <c r="K229">
        <v>10</v>
      </c>
      <c r="L229">
        <v>15</v>
      </c>
      <c r="M229">
        <v>12</v>
      </c>
      <c r="N229">
        <v>61</v>
      </c>
      <c r="O229">
        <v>48</v>
      </c>
      <c r="P229">
        <v>68</v>
      </c>
    </row>
    <row r="230" spans="1:16" ht="12.75">
      <c r="A230" t="s">
        <v>237</v>
      </c>
      <c r="B230" t="s">
        <v>695</v>
      </c>
      <c r="C230" t="s">
        <v>392</v>
      </c>
      <c r="D230" t="s">
        <v>413</v>
      </c>
      <c r="E230" t="s">
        <v>443</v>
      </c>
      <c r="F230">
        <v>318</v>
      </c>
      <c r="G230">
        <v>232</v>
      </c>
      <c r="H230">
        <v>194</v>
      </c>
      <c r="I230">
        <v>22</v>
      </c>
      <c r="J230">
        <v>0</v>
      </c>
      <c r="K230">
        <v>16</v>
      </c>
      <c r="L230">
        <v>4</v>
      </c>
      <c r="M230">
        <v>17</v>
      </c>
      <c r="N230">
        <v>66</v>
      </c>
      <c r="O230">
        <v>36</v>
      </c>
      <c r="P230">
        <v>71</v>
      </c>
    </row>
    <row r="231" spans="1:16" ht="12.75">
      <c r="A231" t="s">
        <v>238</v>
      </c>
      <c r="B231" t="s">
        <v>696</v>
      </c>
      <c r="C231" t="s">
        <v>392</v>
      </c>
      <c r="D231" t="s">
        <v>413</v>
      </c>
      <c r="E231" t="s">
        <v>443</v>
      </c>
      <c r="F231">
        <v>574</v>
      </c>
      <c r="G231">
        <v>409</v>
      </c>
      <c r="H231">
        <v>374</v>
      </c>
      <c r="I231">
        <v>18</v>
      </c>
      <c r="J231">
        <v>0</v>
      </c>
      <c r="K231">
        <v>17</v>
      </c>
      <c r="L231">
        <v>19</v>
      </c>
      <c r="M231">
        <v>11</v>
      </c>
      <c r="N231">
        <v>163</v>
      </c>
      <c r="O231">
        <v>80</v>
      </c>
      <c r="P231">
        <v>101</v>
      </c>
    </row>
    <row r="232" spans="1:16" ht="12.75">
      <c r="A232" t="s">
        <v>239</v>
      </c>
      <c r="B232" t="s">
        <v>697</v>
      </c>
      <c r="C232" t="s">
        <v>392</v>
      </c>
      <c r="D232" t="s">
        <v>413</v>
      </c>
      <c r="E232" t="s">
        <v>443</v>
      </c>
      <c r="F232">
        <v>313</v>
      </c>
      <c r="G232">
        <v>205</v>
      </c>
      <c r="H232">
        <v>187</v>
      </c>
      <c r="I232">
        <v>12</v>
      </c>
      <c r="J232">
        <v>0</v>
      </c>
      <c r="K232">
        <v>6</v>
      </c>
      <c r="L232">
        <v>7</v>
      </c>
      <c r="M232">
        <v>6</v>
      </c>
      <c r="N232">
        <v>98</v>
      </c>
      <c r="O232">
        <v>25</v>
      </c>
      <c r="P232">
        <v>51</v>
      </c>
    </row>
    <row r="233" spans="1:16" ht="12.75">
      <c r="A233" t="s">
        <v>240</v>
      </c>
      <c r="B233" t="s">
        <v>698</v>
      </c>
      <c r="C233" t="s">
        <v>392</v>
      </c>
      <c r="D233" t="s">
        <v>413</v>
      </c>
      <c r="E233" t="s">
        <v>443</v>
      </c>
      <c r="F233">
        <v>451</v>
      </c>
      <c r="G233">
        <v>283</v>
      </c>
      <c r="H233">
        <v>259</v>
      </c>
      <c r="I233">
        <v>16</v>
      </c>
      <c r="J233">
        <v>0</v>
      </c>
      <c r="K233">
        <v>8</v>
      </c>
      <c r="L233">
        <v>8</v>
      </c>
      <c r="M233">
        <v>12</v>
      </c>
      <c r="N233">
        <v>112</v>
      </c>
      <c r="O233">
        <v>21</v>
      </c>
      <c r="P233">
        <v>106</v>
      </c>
    </row>
    <row r="234" spans="1:16" ht="12.75">
      <c r="A234" t="s">
        <v>241</v>
      </c>
      <c r="B234" t="s">
        <v>699</v>
      </c>
      <c r="C234" t="s">
        <v>392</v>
      </c>
      <c r="D234" t="s">
        <v>413</v>
      </c>
      <c r="E234" t="s">
        <v>443</v>
      </c>
      <c r="F234">
        <v>439</v>
      </c>
      <c r="G234">
        <v>280</v>
      </c>
      <c r="H234">
        <v>260</v>
      </c>
      <c r="I234">
        <v>13</v>
      </c>
      <c r="J234">
        <v>0</v>
      </c>
      <c r="K234">
        <v>7</v>
      </c>
      <c r="L234">
        <v>4</v>
      </c>
      <c r="M234">
        <v>11</v>
      </c>
      <c r="N234">
        <v>124</v>
      </c>
      <c r="O234">
        <v>31</v>
      </c>
      <c r="P234">
        <v>90</v>
      </c>
    </row>
    <row r="235" spans="1:16" ht="12.75">
      <c r="A235" t="s">
        <v>242</v>
      </c>
      <c r="B235" t="s">
        <v>700</v>
      </c>
      <c r="C235" t="s">
        <v>392</v>
      </c>
      <c r="D235" t="s">
        <v>413</v>
      </c>
      <c r="E235" t="s">
        <v>443</v>
      </c>
      <c r="F235">
        <v>504</v>
      </c>
      <c r="G235">
        <v>384</v>
      </c>
      <c r="H235">
        <v>355</v>
      </c>
      <c r="I235">
        <v>12</v>
      </c>
      <c r="J235">
        <v>0</v>
      </c>
      <c r="K235">
        <v>17</v>
      </c>
      <c r="L235">
        <v>22</v>
      </c>
      <c r="M235">
        <v>28</v>
      </c>
      <c r="N235">
        <v>110</v>
      </c>
      <c r="O235">
        <v>92</v>
      </c>
      <c r="P235">
        <v>103</v>
      </c>
    </row>
    <row r="236" spans="1:16" ht="12.75">
      <c r="A236" t="s">
        <v>243</v>
      </c>
      <c r="B236" t="s">
        <v>701</v>
      </c>
      <c r="C236" t="s">
        <v>392</v>
      </c>
      <c r="D236" t="s">
        <v>413</v>
      </c>
      <c r="E236" t="s">
        <v>443</v>
      </c>
      <c r="F236">
        <v>425</v>
      </c>
      <c r="G236">
        <v>330</v>
      </c>
      <c r="H236">
        <v>321</v>
      </c>
      <c r="I236">
        <v>4</v>
      </c>
      <c r="J236">
        <v>0</v>
      </c>
      <c r="K236">
        <v>5</v>
      </c>
      <c r="L236">
        <v>12</v>
      </c>
      <c r="M236">
        <v>28</v>
      </c>
      <c r="N236">
        <v>141</v>
      </c>
      <c r="O236">
        <v>67</v>
      </c>
      <c r="P236">
        <v>73</v>
      </c>
    </row>
    <row r="237" spans="1:16" ht="12.75">
      <c r="A237" t="s">
        <v>244</v>
      </c>
      <c r="B237" t="s">
        <v>702</v>
      </c>
      <c r="C237" t="s">
        <v>392</v>
      </c>
      <c r="D237" t="s">
        <v>413</v>
      </c>
      <c r="E237" t="s">
        <v>444</v>
      </c>
      <c r="F237">
        <v>502</v>
      </c>
      <c r="G237">
        <v>362</v>
      </c>
      <c r="H237">
        <v>346</v>
      </c>
      <c r="I237">
        <v>4</v>
      </c>
      <c r="J237">
        <v>0</v>
      </c>
      <c r="K237">
        <v>12</v>
      </c>
      <c r="L237">
        <v>13</v>
      </c>
      <c r="M237">
        <v>5</v>
      </c>
      <c r="N237">
        <v>102</v>
      </c>
      <c r="O237">
        <v>52</v>
      </c>
      <c r="P237">
        <v>174</v>
      </c>
    </row>
    <row r="238" spans="1:16" ht="12.75">
      <c r="A238" t="s">
        <v>245</v>
      </c>
      <c r="B238" t="s">
        <v>702</v>
      </c>
      <c r="C238" t="s">
        <v>392</v>
      </c>
      <c r="D238" t="s">
        <v>413</v>
      </c>
      <c r="E238" t="s">
        <v>444</v>
      </c>
      <c r="F238">
        <v>560</v>
      </c>
      <c r="G238">
        <v>332</v>
      </c>
      <c r="H238">
        <v>316</v>
      </c>
      <c r="I238">
        <v>8</v>
      </c>
      <c r="J238">
        <v>0</v>
      </c>
      <c r="K238">
        <v>8</v>
      </c>
      <c r="L238">
        <v>8</v>
      </c>
      <c r="M238">
        <v>1</v>
      </c>
      <c r="N238">
        <v>117</v>
      </c>
      <c r="O238">
        <v>58</v>
      </c>
      <c r="P238">
        <v>132</v>
      </c>
    </row>
    <row r="239" spans="1:16" ht="12.75">
      <c r="A239" t="s">
        <v>246</v>
      </c>
      <c r="B239" t="s">
        <v>703</v>
      </c>
      <c r="C239" t="s">
        <v>392</v>
      </c>
      <c r="D239" t="s">
        <v>413</v>
      </c>
      <c r="E239" t="s">
        <v>444</v>
      </c>
      <c r="F239">
        <v>500</v>
      </c>
      <c r="G239">
        <v>341</v>
      </c>
      <c r="H239">
        <v>321</v>
      </c>
      <c r="I239">
        <v>10</v>
      </c>
      <c r="J239">
        <v>0</v>
      </c>
      <c r="K239">
        <v>10</v>
      </c>
      <c r="L239">
        <v>18</v>
      </c>
      <c r="M239">
        <v>6</v>
      </c>
      <c r="N239">
        <v>123</v>
      </c>
      <c r="O239">
        <v>64</v>
      </c>
      <c r="P239">
        <v>110</v>
      </c>
    </row>
    <row r="240" spans="1:16" ht="12.75">
      <c r="A240" t="s">
        <v>247</v>
      </c>
      <c r="B240" t="s">
        <v>704</v>
      </c>
      <c r="C240" t="s">
        <v>392</v>
      </c>
      <c r="D240" t="s">
        <v>413</v>
      </c>
      <c r="E240" t="s">
        <v>444</v>
      </c>
      <c r="F240">
        <v>543</v>
      </c>
      <c r="G240">
        <v>304</v>
      </c>
      <c r="H240">
        <v>267</v>
      </c>
      <c r="I240">
        <v>23</v>
      </c>
      <c r="J240">
        <v>0</v>
      </c>
      <c r="K240">
        <v>14</v>
      </c>
      <c r="L240">
        <v>12</v>
      </c>
      <c r="M240">
        <v>5</v>
      </c>
      <c r="N240">
        <v>114</v>
      </c>
      <c r="O240">
        <v>72</v>
      </c>
      <c r="P240">
        <v>64</v>
      </c>
    </row>
    <row r="241" spans="1:16" ht="12.75">
      <c r="A241" t="s">
        <v>248</v>
      </c>
      <c r="B241" t="s">
        <v>705</v>
      </c>
      <c r="C241" t="s">
        <v>392</v>
      </c>
      <c r="D241" t="s">
        <v>413</v>
      </c>
      <c r="E241" t="s">
        <v>444</v>
      </c>
      <c r="F241">
        <v>429</v>
      </c>
      <c r="G241">
        <v>270</v>
      </c>
      <c r="H241">
        <v>259</v>
      </c>
      <c r="I241">
        <v>2</v>
      </c>
      <c r="J241">
        <v>0</v>
      </c>
      <c r="K241">
        <v>9</v>
      </c>
      <c r="L241">
        <v>9</v>
      </c>
      <c r="M241">
        <v>26</v>
      </c>
      <c r="N241">
        <v>81</v>
      </c>
      <c r="O241">
        <v>29</v>
      </c>
      <c r="P241">
        <v>114</v>
      </c>
    </row>
    <row r="242" spans="1:16" ht="12.75">
      <c r="A242" t="s">
        <v>249</v>
      </c>
      <c r="B242" t="s">
        <v>705</v>
      </c>
      <c r="C242" t="s">
        <v>392</v>
      </c>
      <c r="D242" t="s">
        <v>413</v>
      </c>
      <c r="E242" t="s">
        <v>444</v>
      </c>
      <c r="F242">
        <v>523</v>
      </c>
      <c r="G242">
        <v>264</v>
      </c>
      <c r="H242">
        <v>258</v>
      </c>
      <c r="I242">
        <v>2</v>
      </c>
      <c r="J242">
        <v>0</v>
      </c>
      <c r="K242">
        <v>4</v>
      </c>
      <c r="L242">
        <v>6</v>
      </c>
      <c r="M242">
        <v>32</v>
      </c>
      <c r="N242">
        <v>89</v>
      </c>
      <c r="O242">
        <v>28</v>
      </c>
      <c r="P242">
        <v>103</v>
      </c>
    </row>
    <row r="243" spans="1:16" ht="12.75">
      <c r="A243" t="s">
        <v>250</v>
      </c>
      <c r="B243" t="s">
        <v>706</v>
      </c>
      <c r="C243" t="s">
        <v>392</v>
      </c>
      <c r="D243" t="s">
        <v>413</v>
      </c>
      <c r="E243" t="s">
        <v>444</v>
      </c>
      <c r="F243">
        <v>504</v>
      </c>
      <c r="G243">
        <v>253</v>
      </c>
      <c r="H243">
        <v>237</v>
      </c>
      <c r="I243">
        <v>12</v>
      </c>
      <c r="J243">
        <v>0</v>
      </c>
      <c r="K243">
        <v>4</v>
      </c>
      <c r="L243">
        <v>4</v>
      </c>
      <c r="M243">
        <v>6</v>
      </c>
      <c r="N243">
        <v>168</v>
      </c>
      <c r="O243">
        <v>22</v>
      </c>
      <c r="P243">
        <v>37</v>
      </c>
    </row>
    <row r="244" spans="1:16" ht="12.75">
      <c r="A244" t="s">
        <v>251</v>
      </c>
      <c r="B244" t="s">
        <v>707</v>
      </c>
      <c r="C244" t="s">
        <v>392</v>
      </c>
      <c r="D244" t="s">
        <v>413</v>
      </c>
      <c r="E244" t="s">
        <v>444</v>
      </c>
      <c r="F244">
        <v>506</v>
      </c>
      <c r="G244">
        <v>270</v>
      </c>
      <c r="H244">
        <v>245</v>
      </c>
      <c r="I244">
        <v>20</v>
      </c>
      <c r="J244">
        <v>0</v>
      </c>
      <c r="K244">
        <v>5</v>
      </c>
      <c r="L244">
        <v>4</v>
      </c>
      <c r="M244">
        <v>8</v>
      </c>
      <c r="N244">
        <v>165</v>
      </c>
      <c r="O244">
        <v>25</v>
      </c>
      <c r="P244">
        <v>43</v>
      </c>
    </row>
    <row r="245" spans="1:16" ht="12.75">
      <c r="A245" t="s">
        <v>252</v>
      </c>
      <c r="B245" t="s">
        <v>708</v>
      </c>
      <c r="C245" t="s">
        <v>392</v>
      </c>
      <c r="D245" t="s">
        <v>413</v>
      </c>
      <c r="E245" t="s">
        <v>444</v>
      </c>
      <c r="F245">
        <v>464</v>
      </c>
      <c r="G245">
        <v>296</v>
      </c>
      <c r="H245">
        <v>273</v>
      </c>
      <c r="I245">
        <v>12</v>
      </c>
      <c r="J245">
        <v>0</v>
      </c>
      <c r="K245">
        <v>11</v>
      </c>
      <c r="L245">
        <v>8</v>
      </c>
      <c r="M245">
        <v>4</v>
      </c>
      <c r="N245">
        <v>191</v>
      </c>
      <c r="O245">
        <v>18</v>
      </c>
      <c r="P245">
        <v>52</v>
      </c>
    </row>
    <row r="246" spans="1:16" ht="12.75">
      <c r="A246" t="s">
        <v>253</v>
      </c>
      <c r="B246" t="s">
        <v>709</v>
      </c>
      <c r="C246" t="s">
        <v>392</v>
      </c>
      <c r="D246" t="s">
        <v>413</v>
      </c>
      <c r="E246" t="s">
        <v>444</v>
      </c>
      <c r="F246">
        <v>432</v>
      </c>
      <c r="G246">
        <v>314</v>
      </c>
      <c r="H246">
        <v>266</v>
      </c>
      <c r="I246">
        <v>20</v>
      </c>
      <c r="J246">
        <v>0</v>
      </c>
      <c r="K246">
        <v>28</v>
      </c>
      <c r="L246">
        <v>13</v>
      </c>
      <c r="M246">
        <v>20</v>
      </c>
      <c r="N246">
        <v>107</v>
      </c>
      <c r="O246">
        <v>19</v>
      </c>
      <c r="P246">
        <v>107</v>
      </c>
    </row>
    <row r="247" spans="1:16" ht="12.75">
      <c r="A247" t="s">
        <v>254</v>
      </c>
      <c r="B247" t="s">
        <v>446</v>
      </c>
      <c r="C247" t="s">
        <v>392</v>
      </c>
      <c r="D247" t="s">
        <v>413</v>
      </c>
      <c r="E247" t="s">
        <v>445</v>
      </c>
      <c r="F247">
        <v>536</v>
      </c>
      <c r="G247">
        <v>170</v>
      </c>
      <c r="H247">
        <v>159</v>
      </c>
      <c r="I247">
        <v>6</v>
      </c>
      <c r="J247">
        <v>0</v>
      </c>
      <c r="K247">
        <v>5</v>
      </c>
      <c r="L247">
        <v>8</v>
      </c>
      <c r="M247">
        <v>5</v>
      </c>
      <c r="N247">
        <v>66</v>
      </c>
      <c r="O247">
        <v>13</v>
      </c>
      <c r="P247">
        <v>67</v>
      </c>
    </row>
    <row r="248" spans="1:16" ht="12.75">
      <c r="A248" t="s">
        <v>255</v>
      </c>
      <c r="B248" t="s">
        <v>710</v>
      </c>
      <c r="C248" t="s">
        <v>392</v>
      </c>
      <c r="D248" t="s">
        <v>413</v>
      </c>
      <c r="E248" t="s">
        <v>445</v>
      </c>
      <c r="F248">
        <v>575</v>
      </c>
      <c r="G248">
        <v>216</v>
      </c>
      <c r="H248">
        <v>193</v>
      </c>
      <c r="I248">
        <v>14</v>
      </c>
      <c r="J248">
        <v>0</v>
      </c>
      <c r="K248">
        <v>9</v>
      </c>
      <c r="L248">
        <v>11</v>
      </c>
      <c r="M248">
        <v>6</v>
      </c>
      <c r="N248">
        <v>84</v>
      </c>
      <c r="O248">
        <v>26</v>
      </c>
      <c r="P248">
        <v>66</v>
      </c>
    </row>
    <row r="249" spans="1:16" ht="12.75">
      <c r="A249" t="s">
        <v>256</v>
      </c>
      <c r="B249" t="s">
        <v>711</v>
      </c>
      <c r="C249" t="s">
        <v>392</v>
      </c>
      <c r="D249" t="s">
        <v>413</v>
      </c>
      <c r="E249" t="s">
        <v>445</v>
      </c>
      <c r="F249">
        <v>292</v>
      </c>
      <c r="G249">
        <v>177</v>
      </c>
      <c r="H249">
        <v>165</v>
      </c>
      <c r="I249">
        <v>7</v>
      </c>
      <c r="J249">
        <v>0</v>
      </c>
      <c r="K249">
        <v>5</v>
      </c>
      <c r="L249">
        <v>2</v>
      </c>
      <c r="M249">
        <v>29</v>
      </c>
      <c r="N249">
        <v>72</v>
      </c>
      <c r="O249">
        <v>30</v>
      </c>
      <c r="P249">
        <v>32</v>
      </c>
    </row>
    <row r="250" spans="1:16" ht="12.75">
      <c r="A250" t="s">
        <v>257</v>
      </c>
      <c r="B250" t="s">
        <v>712</v>
      </c>
      <c r="C250" t="s">
        <v>392</v>
      </c>
      <c r="D250" t="s">
        <v>413</v>
      </c>
      <c r="E250" t="s">
        <v>445</v>
      </c>
      <c r="F250">
        <v>376</v>
      </c>
      <c r="G250">
        <v>249</v>
      </c>
      <c r="H250">
        <v>237</v>
      </c>
      <c r="I250">
        <v>7</v>
      </c>
      <c r="J250">
        <v>0</v>
      </c>
      <c r="K250">
        <v>5</v>
      </c>
      <c r="L250">
        <v>3</v>
      </c>
      <c r="M250">
        <v>34</v>
      </c>
      <c r="N250">
        <v>89</v>
      </c>
      <c r="O250">
        <v>49</v>
      </c>
      <c r="P250">
        <v>62</v>
      </c>
    </row>
    <row r="251" spans="1:16" ht="12.75">
      <c r="A251" t="s">
        <v>258</v>
      </c>
      <c r="B251" t="s">
        <v>713</v>
      </c>
      <c r="C251" t="s">
        <v>392</v>
      </c>
      <c r="D251" t="s">
        <v>413</v>
      </c>
      <c r="E251" t="s">
        <v>445</v>
      </c>
      <c r="F251">
        <v>226</v>
      </c>
      <c r="G251">
        <v>156</v>
      </c>
      <c r="H251">
        <v>152</v>
      </c>
      <c r="I251">
        <v>3</v>
      </c>
      <c r="J251">
        <v>0</v>
      </c>
      <c r="K251">
        <v>1</v>
      </c>
      <c r="L251">
        <v>2</v>
      </c>
      <c r="M251">
        <v>6</v>
      </c>
      <c r="N251">
        <v>53</v>
      </c>
      <c r="O251">
        <v>30</v>
      </c>
      <c r="P251">
        <v>61</v>
      </c>
    </row>
    <row r="252" spans="1:16" ht="12.75">
      <c r="A252" t="s">
        <v>259</v>
      </c>
      <c r="B252" t="s">
        <v>714</v>
      </c>
      <c r="C252" t="s">
        <v>392</v>
      </c>
      <c r="D252" t="s">
        <v>413</v>
      </c>
      <c r="E252" t="s">
        <v>445</v>
      </c>
      <c r="F252">
        <v>439</v>
      </c>
      <c r="G252">
        <v>272</v>
      </c>
      <c r="H252">
        <v>262</v>
      </c>
      <c r="I252">
        <v>6</v>
      </c>
      <c r="J252">
        <v>0</v>
      </c>
      <c r="K252">
        <v>4</v>
      </c>
      <c r="L252">
        <v>7</v>
      </c>
      <c r="M252">
        <v>5</v>
      </c>
      <c r="N252">
        <v>133</v>
      </c>
      <c r="O252">
        <v>21</v>
      </c>
      <c r="P252">
        <v>96</v>
      </c>
    </row>
    <row r="253" spans="1:16" ht="12.75">
      <c r="A253" t="s">
        <v>260</v>
      </c>
      <c r="B253" t="s">
        <v>715</v>
      </c>
      <c r="C253" t="s">
        <v>392</v>
      </c>
      <c r="D253" t="s">
        <v>413</v>
      </c>
      <c r="E253" t="s">
        <v>445</v>
      </c>
      <c r="F253">
        <v>491</v>
      </c>
      <c r="G253">
        <v>303</v>
      </c>
      <c r="H253">
        <v>290</v>
      </c>
      <c r="I253">
        <v>10</v>
      </c>
      <c r="J253">
        <v>0</v>
      </c>
      <c r="K253">
        <v>3</v>
      </c>
      <c r="L253">
        <v>7</v>
      </c>
      <c r="M253">
        <v>3</v>
      </c>
      <c r="N253">
        <v>152</v>
      </c>
      <c r="O253">
        <v>43</v>
      </c>
      <c r="P253">
        <v>85</v>
      </c>
    </row>
    <row r="254" spans="1:16" ht="12.75">
      <c r="A254" t="s">
        <v>261</v>
      </c>
      <c r="B254" t="s">
        <v>716</v>
      </c>
      <c r="C254" t="s">
        <v>392</v>
      </c>
      <c r="D254" t="s">
        <v>413</v>
      </c>
      <c r="E254" t="s">
        <v>445</v>
      </c>
      <c r="F254">
        <v>214</v>
      </c>
      <c r="G254">
        <v>138</v>
      </c>
      <c r="H254">
        <v>132</v>
      </c>
      <c r="I254">
        <v>1</v>
      </c>
      <c r="J254">
        <v>0</v>
      </c>
      <c r="K254">
        <v>5</v>
      </c>
      <c r="L254">
        <v>0</v>
      </c>
      <c r="M254">
        <v>1</v>
      </c>
      <c r="N254">
        <v>86</v>
      </c>
      <c r="O254">
        <v>13</v>
      </c>
      <c r="P254">
        <v>32</v>
      </c>
    </row>
    <row r="255" spans="1:16" ht="12.75">
      <c r="A255" t="s">
        <v>262</v>
      </c>
      <c r="B255" t="s">
        <v>717</v>
      </c>
      <c r="C255" t="s">
        <v>392</v>
      </c>
      <c r="D255" t="s">
        <v>413</v>
      </c>
      <c r="E255" t="s">
        <v>445</v>
      </c>
      <c r="F255">
        <v>306</v>
      </c>
      <c r="G255">
        <v>174</v>
      </c>
      <c r="H255">
        <v>172</v>
      </c>
      <c r="I255">
        <v>1</v>
      </c>
      <c r="J255">
        <v>0</v>
      </c>
      <c r="K255">
        <v>1</v>
      </c>
      <c r="L255">
        <v>7</v>
      </c>
      <c r="M255">
        <v>5</v>
      </c>
      <c r="N255">
        <v>84</v>
      </c>
      <c r="O255">
        <v>5</v>
      </c>
      <c r="P255">
        <v>71</v>
      </c>
    </row>
    <row r="256" spans="1:16" ht="12.75">
      <c r="A256" t="s">
        <v>263</v>
      </c>
      <c r="B256" t="s">
        <v>718</v>
      </c>
      <c r="C256" t="s">
        <v>392</v>
      </c>
      <c r="D256" t="s">
        <v>413</v>
      </c>
      <c r="E256" t="s">
        <v>445</v>
      </c>
      <c r="F256">
        <v>361</v>
      </c>
      <c r="G256">
        <v>190</v>
      </c>
      <c r="H256">
        <v>183</v>
      </c>
      <c r="I256">
        <v>5</v>
      </c>
      <c r="J256">
        <v>0</v>
      </c>
      <c r="K256">
        <v>2</v>
      </c>
      <c r="L256">
        <v>4</v>
      </c>
      <c r="M256">
        <v>8</v>
      </c>
      <c r="N256">
        <v>139</v>
      </c>
      <c r="O256">
        <v>11</v>
      </c>
      <c r="P256">
        <v>21</v>
      </c>
    </row>
    <row r="257" spans="1:16" ht="12.75">
      <c r="A257" t="s">
        <v>264</v>
      </c>
      <c r="B257" t="s">
        <v>719</v>
      </c>
      <c r="C257" t="s">
        <v>392</v>
      </c>
      <c r="D257" t="s">
        <v>413</v>
      </c>
      <c r="E257" t="s">
        <v>445</v>
      </c>
      <c r="F257">
        <v>446</v>
      </c>
      <c r="G257">
        <v>206</v>
      </c>
      <c r="H257">
        <v>197</v>
      </c>
      <c r="I257">
        <v>8</v>
      </c>
      <c r="J257">
        <v>0</v>
      </c>
      <c r="K257">
        <v>1</v>
      </c>
      <c r="L257">
        <v>8</v>
      </c>
      <c r="M257">
        <v>0</v>
      </c>
      <c r="N257">
        <v>127</v>
      </c>
      <c r="O257">
        <v>21</v>
      </c>
      <c r="P257">
        <v>41</v>
      </c>
    </row>
    <row r="258" spans="1:16" ht="12.75">
      <c r="A258" t="s">
        <v>265</v>
      </c>
      <c r="B258" t="s">
        <v>720</v>
      </c>
      <c r="C258" t="s">
        <v>392</v>
      </c>
      <c r="D258" t="s">
        <v>413</v>
      </c>
      <c r="E258" t="s">
        <v>445</v>
      </c>
      <c r="F258">
        <v>375</v>
      </c>
      <c r="G258">
        <v>163</v>
      </c>
      <c r="H258">
        <v>157</v>
      </c>
      <c r="I258">
        <v>2</v>
      </c>
      <c r="J258">
        <v>0</v>
      </c>
      <c r="K258">
        <v>4</v>
      </c>
      <c r="L258">
        <v>6</v>
      </c>
      <c r="M258">
        <v>25</v>
      </c>
      <c r="N258">
        <v>86</v>
      </c>
      <c r="O258">
        <v>20</v>
      </c>
      <c r="P258">
        <v>20</v>
      </c>
    </row>
    <row r="259" spans="1:16" ht="12.75">
      <c r="A259" t="s">
        <v>266</v>
      </c>
      <c r="B259" t="s">
        <v>721</v>
      </c>
      <c r="C259" t="s">
        <v>392</v>
      </c>
      <c r="D259" t="s">
        <v>413</v>
      </c>
      <c r="E259" t="s">
        <v>445</v>
      </c>
      <c r="F259">
        <v>395</v>
      </c>
      <c r="G259">
        <v>193</v>
      </c>
      <c r="H259">
        <v>190</v>
      </c>
      <c r="I259">
        <v>0</v>
      </c>
      <c r="J259">
        <v>0</v>
      </c>
      <c r="K259">
        <v>3</v>
      </c>
      <c r="L259">
        <v>2</v>
      </c>
      <c r="M259">
        <v>5</v>
      </c>
      <c r="N259">
        <v>82</v>
      </c>
      <c r="O259">
        <v>16</v>
      </c>
      <c r="P259">
        <v>85</v>
      </c>
    </row>
    <row r="260" spans="1:16" ht="12.75">
      <c r="A260" t="s">
        <v>267</v>
      </c>
      <c r="B260" t="s">
        <v>722</v>
      </c>
      <c r="C260" t="s">
        <v>392</v>
      </c>
      <c r="D260" t="s">
        <v>413</v>
      </c>
      <c r="E260" t="s">
        <v>445</v>
      </c>
      <c r="F260">
        <v>197</v>
      </c>
      <c r="G260">
        <v>116</v>
      </c>
      <c r="H260">
        <v>113</v>
      </c>
      <c r="I260">
        <v>1</v>
      </c>
      <c r="J260">
        <v>0</v>
      </c>
      <c r="K260">
        <v>2</v>
      </c>
      <c r="L260">
        <v>1</v>
      </c>
      <c r="M260">
        <v>2</v>
      </c>
      <c r="N260">
        <v>70</v>
      </c>
      <c r="O260">
        <v>7</v>
      </c>
      <c r="P260">
        <v>33</v>
      </c>
    </row>
    <row r="261" spans="1:16" ht="12.75">
      <c r="A261" t="s">
        <v>268</v>
      </c>
      <c r="B261" t="s">
        <v>723</v>
      </c>
      <c r="C261" t="s">
        <v>392</v>
      </c>
      <c r="D261" t="s">
        <v>413</v>
      </c>
      <c r="E261" t="s">
        <v>447</v>
      </c>
      <c r="F261">
        <v>470</v>
      </c>
      <c r="G261">
        <v>321</v>
      </c>
      <c r="H261">
        <v>303</v>
      </c>
      <c r="I261">
        <v>9</v>
      </c>
      <c r="J261">
        <v>0</v>
      </c>
      <c r="K261">
        <v>9</v>
      </c>
      <c r="L261">
        <v>18</v>
      </c>
      <c r="M261">
        <v>31</v>
      </c>
      <c r="N261">
        <v>141</v>
      </c>
      <c r="O261">
        <v>50</v>
      </c>
      <c r="P261">
        <v>63</v>
      </c>
    </row>
    <row r="262" spans="1:16" ht="12.75">
      <c r="A262" t="s">
        <v>269</v>
      </c>
      <c r="B262" t="s">
        <v>724</v>
      </c>
      <c r="C262" t="s">
        <v>392</v>
      </c>
      <c r="D262" t="s">
        <v>413</v>
      </c>
      <c r="E262" t="s">
        <v>447</v>
      </c>
      <c r="F262">
        <v>460</v>
      </c>
      <c r="G262">
        <v>342</v>
      </c>
      <c r="H262">
        <v>326</v>
      </c>
      <c r="I262">
        <v>7</v>
      </c>
      <c r="J262">
        <v>0</v>
      </c>
      <c r="K262">
        <v>9</v>
      </c>
      <c r="L262">
        <v>21</v>
      </c>
      <c r="M262">
        <v>33</v>
      </c>
      <c r="N262">
        <v>156</v>
      </c>
      <c r="O262">
        <v>69</v>
      </c>
      <c r="P262">
        <v>47</v>
      </c>
    </row>
    <row r="263" spans="1:16" ht="12.75">
      <c r="A263" t="s">
        <v>270</v>
      </c>
      <c r="B263" t="s">
        <v>725</v>
      </c>
      <c r="C263" t="s">
        <v>392</v>
      </c>
      <c r="D263" t="s">
        <v>413</v>
      </c>
      <c r="E263" t="s">
        <v>447</v>
      </c>
      <c r="F263">
        <v>462</v>
      </c>
      <c r="G263">
        <v>324</v>
      </c>
      <c r="H263">
        <v>305</v>
      </c>
      <c r="I263">
        <v>13</v>
      </c>
      <c r="J263">
        <v>0</v>
      </c>
      <c r="K263">
        <v>6</v>
      </c>
      <c r="L263">
        <v>13</v>
      </c>
      <c r="M263">
        <v>32</v>
      </c>
      <c r="N263">
        <v>139</v>
      </c>
      <c r="O263">
        <v>57</v>
      </c>
      <c r="P263">
        <v>64</v>
      </c>
    </row>
    <row r="264" spans="1:16" ht="12.75">
      <c r="A264" t="s">
        <v>271</v>
      </c>
      <c r="B264" t="s">
        <v>726</v>
      </c>
      <c r="C264" t="s">
        <v>392</v>
      </c>
      <c r="D264" t="s">
        <v>413</v>
      </c>
      <c r="E264" t="s">
        <v>447</v>
      </c>
      <c r="F264">
        <v>492</v>
      </c>
      <c r="G264">
        <v>328</v>
      </c>
      <c r="H264">
        <v>307</v>
      </c>
      <c r="I264">
        <v>10</v>
      </c>
      <c r="J264">
        <v>0</v>
      </c>
      <c r="K264">
        <v>11</v>
      </c>
      <c r="L264">
        <v>13</v>
      </c>
      <c r="M264">
        <v>19</v>
      </c>
      <c r="N264">
        <v>140</v>
      </c>
      <c r="O264">
        <v>73</v>
      </c>
      <c r="P264">
        <v>62</v>
      </c>
    </row>
    <row r="265" spans="1:16" ht="12.75">
      <c r="A265" t="s">
        <v>272</v>
      </c>
      <c r="B265" t="s">
        <v>727</v>
      </c>
      <c r="C265" t="s">
        <v>392</v>
      </c>
      <c r="D265" t="s">
        <v>413</v>
      </c>
      <c r="E265" t="s">
        <v>447</v>
      </c>
      <c r="F265">
        <v>462</v>
      </c>
      <c r="G265">
        <v>293</v>
      </c>
      <c r="H265">
        <v>260</v>
      </c>
      <c r="I265">
        <v>21</v>
      </c>
      <c r="J265">
        <v>0</v>
      </c>
      <c r="K265">
        <v>12</v>
      </c>
      <c r="L265">
        <v>13</v>
      </c>
      <c r="M265">
        <v>18</v>
      </c>
      <c r="N265">
        <v>142</v>
      </c>
      <c r="O265">
        <v>47</v>
      </c>
      <c r="P265">
        <v>40</v>
      </c>
    </row>
    <row r="266" spans="1:16" ht="12.75">
      <c r="A266" t="s">
        <v>273</v>
      </c>
      <c r="B266" t="s">
        <v>728</v>
      </c>
      <c r="C266" t="s">
        <v>392</v>
      </c>
      <c r="D266" t="s">
        <v>413</v>
      </c>
      <c r="E266" t="s">
        <v>447</v>
      </c>
      <c r="F266">
        <v>467</v>
      </c>
      <c r="G266">
        <v>317</v>
      </c>
      <c r="H266">
        <v>294</v>
      </c>
      <c r="I266">
        <v>13</v>
      </c>
      <c r="J266">
        <v>0</v>
      </c>
      <c r="K266">
        <v>10</v>
      </c>
      <c r="L266">
        <v>17</v>
      </c>
      <c r="M266">
        <v>18</v>
      </c>
      <c r="N266">
        <v>104</v>
      </c>
      <c r="O266">
        <v>67</v>
      </c>
      <c r="P266">
        <v>88</v>
      </c>
    </row>
    <row r="267" spans="1:16" ht="12.75">
      <c r="A267" t="s">
        <v>274</v>
      </c>
      <c r="B267" t="s">
        <v>729</v>
      </c>
      <c r="C267" t="s">
        <v>392</v>
      </c>
      <c r="D267" t="s">
        <v>413</v>
      </c>
      <c r="E267" t="s">
        <v>447</v>
      </c>
      <c r="F267">
        <v>462</v>
      </c>
      <c r="G267">
        <v>310</v>
      </c>
      <c r="H267">
        <v>281</v>
      </c>
      <c r="I267">
        <v>20</v>
      </c>
      <c r="J267">
        <v>0</v>
      </c>
      <c r="K267">
        <v>9</v>
      </c>
      <c r="L267">
        <v>14</v>
      </c>
      <c r="M267">
        <v>17</v>
      </c>
      <c r="N267">
        <v>132</v>
      </c>
      <c r="O267">
        <v>60</v>
      </c>
      <c r="P267">
        <v>58</v>
      </c>
    </row>
    <row r="268" spans="1:16" ht="12.75">
      <c r="A268" t="s">
        <v>275</v>
      </c>
      <c r="B268" t="s">
        <v>730</v>
      </c>
      <c r="C268" t="s">
        <v>392</v>
      </c>
      <c r="D268" t="s">
        <v>413</v>
      </c>
      <c r="E268" t="s">
        <v>447</v>
      </c>
      <c r="F268">
        <v>467</v>
      </c>
      <c r="G268">
        <v>315</v>
      </c>
      <c r="H268">
        <v>305</v>
      </c>
      <c r="I268">
        <v>6</v>
      </c>
      <c r="J268">
        <v>0</v>
      </c>
      <c r="K268">
        <v>4</v>
      </c>
      <c r="L268">
        <v>22</v>
      </c>
      <c r="M268">
        <v>29</v>
      </c>
      <c r="N268">
        <v>127</v>
      </c>
      <c r="O268">
        <v>66</v>
      </c>
      <c r="P268">
        <v>61</v>
      </c>
    </row>
    <row r="269" spans="1:16" ht="12.75">
      <c r="A269" t="s">
        <v>276</v>
      </c>
      <c r="B269" t="s">
        <v>731</v>
      </c>
      <c r="C269" t="s">
        <v>392</v>
      </c>
      <c r="D269" t="s">
        <v>413</v>
      </c>
      <c r="E269" t="s">
        <v>447</v>
      </c>
      <c r="F269">
        <v>460</v>
      </c>
      <c r="G269">
        <v>317</v>
      </c>
      <c r="H269">
        <v>281</v>
      </c>
      <c r="I269">
        <v>17</v>
      </c>
      <c r="J269">
        <v>0</v>
      </c>
      <c r="K269">
        <v>19</v>
      </c>
      <c r="L269">
        <v>7</v>
      </c>
      <c r="M269">
        <v>11</v>
      </c>
      <c r="N269">
        <v>82</v>
      </c>
      <c r="O269">
        <v>47</v>
      </c>
      <c r="P269">
        <v>134</v>
      </c>
    </row>
    <row r="270" spans="1:16" ht="12.75">
      <c r="A270" t="s">
        <v>277</v>
      </c>
      <c r="B270" t="s">
        <v>732</v>
      </c>
      <c r="C270" t="s">
        <v>392</v>
      </c>
      <c r="D270" t="s">
        <v>413</v>
      </c>
      <c r="E270" t="s">
        <v>447</v>
      </c>
      <c r="F270">
        <v>290</v>
      </c>
      <c r="G270">
        <v>219</v>
      </c>
      <c r="H270">
        <v>206</v>
      </c>
      <c r="I270">
        <v>8</v>
      </c>
      <c r="J270">
        <v>0</v>
      </c>
      <c r="K270">
        <v>5</v>
      </c>
      <c r="L270">
        <v>8</v>
      </c>
      <c r="M270">
        <v>9</v>
      </c>
      <c r="N270">
        <v>60</v>
      </c>
      <c r="O270">
        <v>90</v>
      </c>
      <c r="P270">
        <v>39</v>
      </c>
    </row>
    <row r="271" spans="1:16" ht="12.75">
      <c r="A271" t="s">
        <v>278</v>
      </c>
      <c r="B271" t="s">
        <v>733</v>
      </c>
      <c r="C271" t="s">
        <v>392</v>
      </c>
      <c r="D271" t="s">
        <v>413</v>
      </c>
      <c r="E271" t="s">
        <v>447</v>
      </c>
      <c r="F271">
        <v>372</v>
      </c>
      <c r="G271">
        <v>267</v>
      </c>
      <c r="H271">
        <v>256</v>
      </c>
      <c r="I271">
        <v>4</v>
      </c>
      <c r="J271">
        <v>0</v>
      </c>
      <c r="K271">
        <v>7</v>
      </c>
      <c r="L271">
        <v>14</v>
      </c>
      <c r="M271">
        <v>7</v>
      </c>
      <c r="N271">
        <v>85</v>
      </c>
      <c r="O271">
        <v>111</v>
      </c>
      <c r="P271">
        <v>39</v>
      </c>
    </row>
    <row r="272" spans="1:16" ht="12.75">
      <c r="A272" t="s">
        <v>279</v>
      </c>
      <c r="B272" t="s">
        <v>734</v>
      </c>
      <c r="C272" t="s">
        <v>392</v>
      </c>
      <c r="D272" t="s">
        <v>413</v>
      </c>
      <c r="E272" t="s">
        <v>447</v>
      </c>
      <c r="F272">
        <v>458</v>
      </c>
      <c r="G272">
        <v>342</v>
      </c>
      <c r="H272">
        <v>320</v>
      </c>
      <c r="I272">
        <v>11</v>
      </c>
      <c r="J272">
        <v>0</v>
      </c>
      <c r="K272">
        <v>11</v>
      </c>
      <c r="L272">
        <v>8</v>
      </c>
      <c r="M272">
        <v>20</v>
      </c>
      <c r="N272">
        <v>212</v>
      </c>
      <c r="O272">
        <v>30</v>
      </c>
      <c r="P272">
        <v>50</v>
      </c>
    </row>
    <row r="273" spans="1:16" ht="12.75">
      <c r="A273" t="s">
        <v>280</v>
      </c>
      <c r="B273" t="s">
        <v>735</v>
      </c>
      <c r="C273" t="s">
        <v>392</v>
      </c>
      <c r="D273" t="s">
        <v>413</v>
      </c>
      <c r="E273" t="s">
        <v>447</v>
      </c>
      <c r="F273">
        <v>421</v>
      </c>
      <c r="G273">
        <v>322</v>
      </c>
      <c r="H273">
        <v>300</v>
      </c>
      <c r="I273">
        <v>16</v>
      </c>
      <c r="J273">
        <v>0</v>
      </c>
      <c r="K273">
        <v>6</v>
      </c>
      <c r="L273">
        <v>19</v>
      </c>
      <c r="M273">
        <v>21</v>
      </c>
      <c r="N273">
        <v>174</v>
      </c>
      <c r="O273">
        <v>40</v>
      </c>
      <c r="P273">
        <v>46</v>
      </c>
    </row>
    <row r="274" spans="1:16" ht="12.75">
      <c r="A274" t="s">
        <v>281</v>
      </c>
      <c r="B274" t="s">
        <v>736</v>
      </c>
      <c r="C274" t="s">
        <v>392</v>
      </c>
      <c r="D274" t="s">
        <v>413</v>
      </c>
      <c r="E274" t="s">
        <v>447</v>
      </c>
      <c r="F274">
        <v>420</v>
      </c>
      <c r="G274">
        <v>302</v>
      </c>
      <c r="H274">
        <v>271</v>
      </c>
      <c r="I274">
        <v>17</v>
      </c>
      <c r="J274">
        <v>0</v>
      </c>
      <c r="K274">
        <v>14</v>
      </c>
      <c r="L274">
        <v>16</v>
      </c>
      <c r="M274">
        <v>30</v>
      </c>
      <c r="N274">
        <v>149</v>
      </c>
      <c r="O274">
        <v>26</v>
      </c>
      <c r="P274">
        <v>50</v>
      </c>
    </row>
    <row r="275" spans="1:16" ht="12.75">
      <c r="A275" t="s">
        <v>282</v>
      </c>
      <c r="B275" t="s">
        <v>737</v>
      </c>
      <c r="C275" t="s">
        <v>392</v>
      </c>
      <c r="D275" t="s">
        <v>413</v>
      </c>
      <c r="E275" t="s">
        <v>447</v>
      </c>
      <c r="F275">
        <v>420</v>
      </c>
      <c r="G275">
        <v>305</v>
      </c>
      <c r="H275">
        <v>285</v>
      </c>
      <c r="I275">
        <v>14</v>
      </c>
      <c r="J275">
        <v>0</v>
      </c>
      <c r="K275">
        <v>6</v>
      </c>
      <c r="L275">
        <v>18</v>
      </c>
      <c r="M275">
        <v>26</v>
      </c>
      <c r="N275">
        <v>162</v>
      </c>
      <c r="O275">
        <v>41</v>
      </c>
      <c r="P275">
        <v>38</v>
      </c>
    </row>
    <row r="276" spans="1:16" ht="12.75">
      <c r="A276" t="s">
        <v>283</v>
      </c>
      <c r="B276" t="s">
        <v>738</v>
      </c>
      <c r="C276" t="s">
        <v>392</v>
      </c>
      <c r="D276" t="s">
        <v>413</v>
      </c>
      <c r="E276" t="s">
        <v>447</v>
      </c>
      <c r="F276">
        <v>484</v>
      </c>
      <c r="G276">
        <v>313</v>
      </c>
      <c r="H276">
        <v>287</v>
      </c>
      <c r="I276">
        <v>17</v>
      </c>
      <c r="J276">
        <v>0</v>
      </c>
      <c r="K276">
        <v>9</v>
      </c>
      <c r="L276">
        <v>16</v>
      </c>
      <c r="M276">
        <v>34</v>
      </c>
      <c r="N276">
        <v>108</v>
      </c>
      <c r="O276">
        <v>66</v>
      </c>
      <c r="P276">
        <v>63</v>
      </c>
    </row>
    <row r="277" spans="1:16" ht="12.75">
      <c r="A277" t="s">
        <v>284</v>
      </c>
      <c r="B277" t="s">
        <v>739</v>
      </c>
      <c r="C277" t="s">
        <v>392</v>
      </c>
      <c r="D277" t="s">
        <v>413</v>
      </c>
      <c r="E277" t="s">
        <v>447</v>
      </c>
      <c r="F277">
        <v>543</v>
      </c>
      <c r="G277">
        <v>350</v>
      </c>
      <c r="H277">
        <v>326</v>
      </c>
      <c r="I277">
        <v>8</v>
      </c>
      <c r="J277">
        <v>0</v>
      </c>
      <c r="K277">
        <v>16</v>
      </c>
      <c r="L277">
        <v>18</v>
      </c>
      <c r="M277">
        <v>46</v>
      </c>
      <c r="N277">
        <v>108</v>
      </c>
      <c r="O277">
        <v>64</v>
      </c>
      <c r="P277">
        <v>90</v>
      </c>
    </row>
    <row r="278" spans="1:16" ht="12.75">
      <c r="A278" t="s">
        <v>285</v>
      </c>
      <c r="B278" t="s">
        <v>740</v>
      </c>
      <c r="C278" t="s">
        <v>392</v>
      </c>
      <c r="D278" t="s">
        <v>413</v>
      </c>
      <c r="E278" t="s">
        <v>447</v>
      </c>
      <c r="F278">
        <v>534</v>
      </c>
      <c r="G278">
        <v>332</v>
      </c>
      <c r="H278">
        <v>316</v>
      </c>
      <c r="I278">
        <v>13</v>
      </c>
      <c r="J278">
        <v>0</v>
      </c>
      <c r="K278">
        <v>3</v>
      </c>
      <c r="L278">
        <v>18</v>
      </c>
      <c r="M278">
        <v>33</v>
      </c>
      <c r="N278">
        <v>128</v>
      </c>
      <c r="O278">
        <v>71</v>
      </c>
      <c r="P278">
        <v>66</v>
      </c>
    </row>
    <row r="279" spans="1:16" ht="12.75">
      <c r="A279" t="s">
        <v>286</v>
      </c>
      <c r="B279" t="s">
        <v>741</v>
      </c>
      <c r="C279" t="s">
        <v>392</v>
      </c>
      <c r="D279" t="s">
        <v>413</v>
      </c>
      <c r="E279" t="s">
        <v>447</v>
      </c>
      <c r="F279">
        <v>549</v>
      </c>
      <c r="G279">
        <v>373</v>
      </c>
      <c r="H279">
        <v>359</v>
      </c>
      <c r="I279">
        <v>9</v>
      </c>
      <c r="J279">
        <v>0</v>
      </c>
      <c r="K279">
        <v>5</v>
      </c>
      <c r="L279">
        <v>11</v>
      </c>
      <c r="M279">
        <v>41</v>
      </c>
      <c r="N279">
        <v>139</v>
      </c>
      <c r="O279">
        <v>82</v>
      </c>
      <c r="P279">
        <v>86</v>
      </c>
    </row>
    <row r="280" spans="1:16" ht="12.75">
      <c r="A280" t="s">
        <v>287</v>
      </c>
      <c r="B280" t="s">
        <v>742</v>
      </c>
      <c r="C280" t="s">
        <v>392</v>
      </c>
      <c r="D280" t="s">
        <v>413</v>
      </c>
      <c r="E280" t="s">
        <v>447</v>
      </c>
      <c r="F280">
        <v>548</v>
      </c>
      <c r="G280">
        <v>381</v>
      </c>
      <c r="H280">
        <v>354</v>
      </c>
      <c r="I280">
        <v>19</v>
      </c>
      <c r="J280">
        <v>0</v>
      </c>
      <c r="K280">
        <v>8</v>
      </c>
      <c r="L280">
        <v>14</v>
      </c>
      <c r="M280">
        <v>59</v>
      </c>
      <c r="N280">
        <v>117</v>
      </c>
      <c r="O280">
        <v>70</v>
      </c>
      <c r="P280">
        <v>94</v>
      </c>
    </row>
    <row r="281" spans="1:16" ht="12.75">
      <c r="A281" t="s">
        <v>288</v>
      </c>
      <c r="B281" t="s">
        <v>743</v>
      </c>
      <c r="C281" t="s">
        <v>392</v>
      </c>
      <c r="D281" t="s">
        <v>413</v>
      </c>
      <c r="E281" t="s">
        <v>447</v>
      </c>
      <c r="F281">
        <v>490</v>
      </c>
      <c r="G281">
        <v>370</v>
      </c>
      <c r="H281">
        <v>351</v>
      </c>
      <c r="I281">
        <v>9</v>
      </c>
      <c r="J281">
        <v>0</v>
      </c>
      <c r="K281">
        <v>10</v>
      </c>
      <c r="L281">
        <v>25</v>
      </c>
      <c r="M281">
        <v>20</v>
      </c>
      <c r="N281">
        <v>117</v>
      </c>
      <c r="O281">
        <v>67</v>
      </c>
      <c r="P281">
        <v>122</v>
      </c>
    </row>
    <row r="282" spans="1:16" ht="12.75">
      <c r="A282" t="s">
        <v>289</v>
      </c>
      <c r="B282" t="s">
        <v>744</v>
      </c>
      <c r="C282" t="s">
        <v>392</v>
      </c>
      <c r="D282" t="s">
        <v>413</v>
      </c>
      <c r="E282" t="s">
        <v>447</v>
      </c>
      <c r="F282">
        <v>471</v>
      </c>
      <c r="G282">
        <v>356</v>
      </c>
      <c r="H282">
        <v>333</v>
      </c>
      <c r="I282">
        <v>9</v>
      </c>
      <c r="J282">
        <v>0</v>
      </c>
      <c r="K282">
        <v>14</v>
      </c>
      <c r="L282">
        <v>26</v>
      </c>
      <c r="M282">
        <v>14</v>
      </c>
      <c r="N282">
        <v>133</v>
      </c>
      <c r="O282">
        <v>76</v>
      </c>
      <c r="P282">
        <v>84</v>
      </c>
    </row>
    <row r="283" spans="1:16" ht="12.75">
      <c r="A283" t="s">
        <v>290</v>
      </c>
      <c r="B283" t="s">
        <v>745</v>
      </c>
      <c r="C283" t="s">
        <v>392</v>
      </c>
      <c r="D283" t="s">
        <v>413</v>
      </c>
      <c r="E283" t="s">
        <v>447</v>
      </c>
      <c r="F283">
        <v>473</v>
      </c>
      <c r="G283">
        <v>357</v>
      </c>
      <c r="H283">
        <v>330</v>
      </c>
      <c r="I283">
        <v>15</v>
      </c>
      <c r="J283">
        <v>0</v>
      </c>
      <c r="K283">
        <v>12</v>
      </c>
      <c r="L283">
        <v>25</v>
      </c>
      <c r="M283">
        <v>25</v>
      </c>
      <c r="N283">
        <v>121</v>
      </c>
      <c r="O283">
        <v>60</v>
      </c>
      <c r="P283">
        <v>99</v>
      </c>
    </row>
    <row r="284" spans="1:16" ht="12.75">
      <c r="A284" t="s">
        <v>291</v>
      </c>
      <c r="B284" t="s">
        <v>448</v>
      </c>
      <c r="C284" t="s">
        <v>392</v>
      </c>
      <c r="D284" t="s">
        <v>413</v>
      </c>
      <c r="E284" t="s">
        <v>414</v>
      </c>
      <c r="F284">
        <v>530</v>
      </c>
      <c r="G284">
        <v>131</v>
      </c>
      <c r="H284">
        <v>120</v>
      </c>
      <c r="I284">
        <v>7</v>
      </c>
      <c r="J284">
        <v>0</v>
      </c>
      <c r="K284">
        <v>4</v>
      </c>
      <c r="L284">
        <v>8</v>
      </c>
      <c r="M284">
        <v>5</v>
      </c>
      <c r="N284">
        <v>50</v>
      </c>
      <c r="O284">
        <v>34</v>
      </c>
      <c r="P284">
        <v>23</v>
      </c>
    </row>
    <row r="285" spans="1:16" ht="12.75">
      <c r="A285" t="s">
        <v>292</v>
      </c>
      <c r="B285" t="s">
        <v>449</v>
      </c>
      <c r="C285" t="s">
        <v>392</v>
      </c>
      <c r="D285" t="s">
        <v>413</v>
      </c>
      <c r="E285" t="s">
        <v>414</v>
      </c>
      <c r="F285">
        <v>529</v>
      </c>
      <c r="G285">
        <v>137</v>
      </c>
      <c r="H285">
        <v>129</v>
      </c>
      <c r="I285">
        <v>5</v>
      </c>
      <c r="J285">
        <v>0</v>
      </c>
      <c r="K285">
        <v>3</v>
      </c>
      <c r="L285">
        <v>6</v>
      </c>
      <c r="M285">
        <v>5</v>
      </c>
      <c r="N285">
        <v>60</v>
      </c>
      <c r="O285">
        <v>30</v>
      </c>
      <c r="P285">
        <v>28</v>
      </c>
    </row>
    <row r="286" spans="1:16" ht="12.75">
      <c r="A286" t="s">
        <v>293</v>
      </c>
      <c r="B286" t="s">
        <v>746</v>
      </c>
      <c r="C286" t="s">
        <v>392</v>
      </c>
      <c r="D286" t="s">
        <v>413</v>
      </c>
      <c r="E286" t="s">
        <v>414</v>
      </c>
      <c r="F286">
        <v>530</v>
      </c>
      <c r="G286">
        <v>172</v>
      </c>
      <c r="H286">
        <v>159</v>
      </c>
      <c r="I286">
        <v>13</v>
      </c>
      <c r="J286">
        <v>0</v>
      </c>
      <c r="K286">
        <v>0</v>
      </c>
      <c r="L286">
        <v>7</v>
      </c>
      <c r="M286">
        <v>3</v>
      </c>
      <c r="N286">
        <v>82</v>
      </c>
      <c r="O286">
        <v>38</v>
      </c>
      <c r="P286">
        <v>29</v>
      </c>
    </row>
    <row r="287" spans="1:16" ht="12.75">
      <c r="A287" t="s">
        <v>294</v>
      </c>
      <c r="B287" t="s">
        <v>747</v>
      </c>
      <c r="C287" t="s">
        <v>392</v>
      </c>
      <c r="D287" t="s">
        <v>413</v>
      </c>
      <c r="E287" t="s">
        <v>414</v>
      </c>
      <c r="F287">
        <v>531</v>
      </c>
      <c r="G287">
        <v>143</v>
      </c>
      <c r="H287">
        <v>134</v>
      </c>
      <c r="I287">
        <v>2</v>
      </c>
      <c r="J287">
        <v>0</v>
      </c>
      <c r="K287">
        <v>7</v>
      </c>
      <c r="L287">
        <v>7</v>
      </c>
      <c r="M287">
        <v>5</v>
      </c>
      <c r="N287">
        <v>70</v>
      </c>
      <c r="O287">
        <v>28</v>
      </c>
      <c r="P287">
        <v>24</v>
      </c>
    </row>
    <row r="288" spans="1:16" ht="12.75">
      <c r="A288" t="s">
        <v>295</v>
      </c>
      <c r="B288" t="s">
        <v>748</v>
      </c>
      <c r="C288" t="s">
        <v>392</v>
      </c>
      <c r="D288" t="s">
        <v>413</v>
      </c>
      <c r="E288" t="s">
        <v>414</v>
      </c>
      <c r="F288">
        <v>535</v>
      </c>
      <c r="G288">
        <v>212</v>
      </c>
      <c r="H288">
        <v>199</v>
      </c>
      <c r="I288">
        <v>9</v>
      </c>
      <c r="J288">
        <v>0</v>
      </c>
      <c r="K288">
        <v>4</v>
      </c>
      <c r="L288">
        <v>14</v>
      </c>
      <c r="M288">
        <v>8</v>
      </c>
      <c r="N288">
        <v>84</v>
      </c>
      <c r="O288">
        <v>39</v>
      </c>
      <c r="P288">
        <v>54</v>
      </c>
    </row>
    <row r="289" spans="1:16" ht="12.75">
      <c r="A289" t="s">
        <v>296</v>
      </c>
      <c r="B289" t="s">
        <v>749</v>
      </c>
      <c r="C289" t="s">
        <v>392</v>
      </c>
      <c r="D289" t="s">
        <v>413</v>
      </c>
      <c r="E289" t="s">
        <v>414</v>
      </c>
      <c r="F289">
        <v>525</v>
      </c>
      <c r="G289">
        <v>180</v>
      </c>
      <c r="H289">
        <v>161</v>
      </c>
      <c r="I289">
        <v>8</v>
      </c>
      <c r="J289">
        <v>0</v>
      </c>
      <c r="K289">
        <v>11</v>
      </c>
      <c r="L289">
        <v>16</v>
      </c>
      <c r="M289">
        <v>8</v>
      </c>
      <c r="N289">
        <v>64</v>
      </c>
      <c r="O289">
        <v>31</v>
      </c>
      <c r="P289">
        <v>42</v>
      </c>
    </row>
    <row r="290" spans="1:16" ht="12.75">
      <c r="A290" t="s">
        <v>297</v>
      </c>
      <c r="B290" t="s">
        <v>750</v>
      </c>
      <c r="C290" t="s">
        <v>392</v>
      </c>
      <c r="D290" t="s">
        <v>413</v>
      </c>
      <c r="E290" t="s">
        <v>414</v>
      </c>
      <c r="F290">
        <v>530</v>
      </c>
      <c r="G290">
        <v>239</v>
      </c>
      <c r="H290">
        <v>213</v>
      </c>
      <c r="I290">
        <v>16</v>
      </c>
      <c r="J290">
        <v>0</v>
      </c>
      <c r="K290">
        <v>10</v>
      </c>
      <c r="L290">
        <v>26</v>
      </c>
      <c r="M290">
        <v>10</v>
      </c>
      <c r="N290">
        <v>67</v>
      </c>
      <c r="O290">
        <v>68</v>
      </c>
      <c r="P290">
        <v>42</v>
      </c>
    </row>
    <row r="291" spans="1:16" ht="12.75">
      <c r="A291" t="s">
        <v>298</v>
      </c>
      <c r="B291" t="s">
        <v>751</v>
      </c>
      <c r="C291" t="s">
        <v>392</v>
      </c>
      <c r="D291" t="s">
        <v>413</v>
      </c>
      <c r="E291" t="s">
        <v>414</v>
      </c>
      <c r="F291">
        <v>530</v>
      </c>
      <c r="G291">
        <v>271</v>
      </c>
      <c r="H291">
        <v>250</v>
      </c>
      <c r="I291">
        <v>15</v>
      </c>
      <c r="J291">
        <v>0</v>
      </c>
      <c r="K291">
        <v>6</v>
      </c>
      <c r="L291">
        <v>17</v>
      </c>
      <c r="M291">
        <v>16</v>
      </c>
      <c r="N291">
        <v>96</v>
      </c>
      <c r="O291">
        <v>65</v>
      </c>
      <c r="P291">
        <v>56</v>
      </c>
    </row>
    <row r="292" spans="1:16" ht="12.75">
      <c r="A292" t="s">
        <v>299</v>
      </c>
      <c r="B292" t="s">
        <v>752</v>
      </c>
      <c r="C292" t="s">
        <v>392</v>
      </c>
      <c r="D292" t="s">
        <v>413</v>
      </c>
      <c r="E292" t="s">
        <v>414</v>
      </c>
      <c r="F292">
        <v>529</v>
      </c>
      <c r="G292">
        <v>246</v>
      </c>
      <c r="H292">
        <v>223</v>
      </c>
      <c r="I292">
        <v>10</v>
      </c>
      <c r="J292">
        <v>0</v>
      </c>
      <c r="K292">
        <v>13</v>
      </c>
      <c r="L292">
        <v>21</v>
      </c>
      <c r="M292">
        <v>9</v>
      </c>
      <c r="N292">
        <v>95</v>
      </c>
      <c r="O292">
        <v>56</v>
      </c>
      <c r="P292">
        <v>42</v>
      </c>
    </row>
    <row r="293" spans="1:16" ht="12.75">
      <c r="A293" t="s">
        <v>300</v>
      </c>
      <c r="B293" t="s">
        <v>451</v>
      </c>
      <c r="C293" t="s">
        <v>392</v>
      </c>
      <c r="D293" t="s">
        <v>413</v>
      </c>
      <c r="E293" t="s">
        <v>414</v>
      </c>
      <c r="F293">
        <v>488</v>
      </c>
      <c r="G293">
        <v>319</v>
      </c>
      <c r="H293">
        <v>302</v>
      </c>
      <c r="I293">
        <v>10</v>
      </c>
      <c r="J293">
        <v>0</v>
      </c>
      <c r="K293">
        <v>7</v>
      </c>
      <c r="L293">
        <v>34</v>
      </c>
      <c r="M293">
        <v>11</v>
      </c>
      <c r="N293">
        <v>123</v>
      </c>
      <c r="O293">
        <v>72</v>
      </c>
      <c r="P293">
        <v>62</v>
      </c>
    </row>
    <row r="294" spans="1:16" ht="12.75">
      <c r="A294" t="s">
        <v>301</v>
      </c>
      <c r="B294" t="s">
        <v>452</v>
      </c>
      <c r="C294" t="s">
        <v>392</v>
      </c>
      <c r="D294" t="s">
        <v>413</v>
      </c>
      <c r="E294" t="s">
        <v>414</v>
      </c>
      <c r="F294">
        <v>493</v>
      </c>
      <c r="G294">
        <v>295</v>
      </c>
      <c r="H294">
        <v>271</v>
      </c>
      <c r="I294">
        <v>14</v>
      </c>
      <c r="J294">
        <v>0</v>
      </c>
      <c r="K294">
        <v>10</v>
      </c>
      <c r="L294">
        <v>19</v>
      </c>
      <c r="M294">
        <v>20</v>
      </c>
      <c r="N294">
        <v>93</v>
      </c>
      <c r="O294">
        <v>72</v>
      </c>
      <c r="P294">
        <v>67</v>
      </c>
    </row>
    <row r="295" spans="1:16" ht="12.75">
      <c r="A295" t="s">
        <v>302</v>
      </c>
      <c r="B295" t="s">
        <v>453</v>
      </c>
      <c r="C295" t="s">
        <v>392</v>
      </c>
      <c r="D295" t="s">
        <v>413</v>
      </c>
      <c r="E295" t="s">
        <v>414</v>
      </c>
      <c r="F295">
        <v>481</v>
      </c>
      <c r="G295">
        <v>293</v>
      </c>
      <c r="H295">
        <v>278</v>
      </c>
      <c r="I295">
        <v>9</v>
      </c>
      <c r="J295">
        <v>0</v>
      </c>
      <c r="K295">
        <v>6</v>
      </c>
      <c r="L295">
        <v>9</v>
      </c>
      <c r="M295">
        <v>13</v>
      </c>
      <c r="N295">
        <v>121</v>
      </c>
      <c r="O295">
        <v>75</v>
      </c>
      <c r="P295">
        <v>60</v>
      </c>
    </row>
    <row r="296" spans="1:16" ht="12.75">
      <c r="A296" t="s">
        <v>303</v>
      </c>
      <c r="B296" t="s">
        <v>450</v>
      </c>
      <c r="C296" t="s">
        <v>392</v>
      </c>
      <c r="D296" t="s">
        <v>413</v>
      </c>
      <c r="E296" t="s">
        <v>414</v>
      </c>
      <c r="F296">
        <v>481</v>
      </c>
      <c r="G296">
        <v>259</v>
      </c>
      <c r="H296">
        <v>236</v>
      </c>
      <c r="I296">
        <v>14</v>
      </c>
      <c r="J296">
        <v>0</v>
      </c>
      <c r="K296">
        <v>9</v>
      </c>
      <c r="L296">
        <v>25</v>
      </c>
      <c r="M296">
        <v>6</v>
      </c>
      <c r="N296">
        <v>85</v>
      </c>
      <c r="O296">
        <v>66</v>
      </c>
      <c r="P296">
        <v>54</v>
      </c>
    </row>
    <row r="297" spans="1:16" ht="12.75">
      <c r="A297" t="s">
        <v>304</v>
      </c>
      <c r="B297" t="s">
        <v>753</v>
      </c>
      <c r="C297" t="s">
        <v>392</v>
      </c>
      <c r="D297" t="s">
        <v>413</v>
      </c>
      <c r="E297" t="s">
        <v>414</v>
      </c>
      <c r="F297">
        <v>492</v>
      </c>
      <c r="G297">
        <v>188</v>
      </c>
      <c r="H297">
        <v>175</v>
      </c>
      <c r="I297">
        <v>10</v>
      </c>
      <c r="J297">
        <v>0</v>
      </c>
      <c r="K297">
        <v>3</v>
      </c>
      <c r="L297">
        <v>5</v>
      </c>
      <c r="M297">
        <v>12</v>
      </c>
      <c r="N297">
        <v>66</v>
      </c>
      <c r="O297">
        <v>44</v>
      </c>
      <c r="P297">
        <v>48</v>
      </c>
    </row>
    <row r="298" spans="1:16" ht="12.75">
      <c r="A298" t="s">
        <v>305</v>
      </c>
      <c r="B298" t="s">
        <v>754</v>
      </c>
      <c r="C298" t="s">
        <v>392</v>
      </c>
      <c r="D298" t="s">
        <v>413</v>
      </c>
      <c r="E298" t="s">
        <v>414</v>
      </c>
      <c r="F298">
        <v>489</v>
      </c>
      <c r="G298">
        <v>160</v>
      </c>
      <c r="H298">
        <v>149</v>
      </c>
      <c r="I298">
        <v>5</v>
      </c>
      <c r="J298">
        <v>0</v>
      </c>
      <c r="K298">
        <v>6</v>
      </c>
      <c r="L298">
        <v>6</v>
      </c>
      <c r="M298">
        <v>13</v>
      </c>
      <c r="N298">
        <v>54</v>
      </c>
      <c r="O298">
        <v>33</v>
      </c>
      <c r="P298">
        <v>43</v>
      </c>
    </row>
    <row r="299" spans="1:16" ht="12.75">
      <c r="A299" t="s">
        <v>306</v>
      </c>
      <c r="B299" t="s">
        <v>755</v>
      </c>
      <c r="C299" t="s">
        <v>392</v>
      </c>
      <c r="D299" t="s">
        <v>413</v>
      </c>
      <c r="E299" t="s">
        <v>414</v>
      </c>
      <c r="F299">
        <v>494</v>
      </c>
      <c r="G299">
        <v>230</v>
      </c>
      <c r="H299">
        <v>210</v>
      </c>
      <c r="I299">
        <v>14</v>
      </c>
      <c r="J299">
        <v>0</v>
      </c>
      <c r="K299">
        <v>6</v>
      </c>
      <c r="L299">
        <v>12</v>
      </c>
      <c r="M299">
        <v>8</v>
      </c>
      <c r="N299">
        <v>93</v>
      </c>
      <c r="O299">
        <v>36</v>
      </c>
      <c r="P299">
        <v>61</v>
      </c>
    </row>
    <row r="300" spans="1:16" ht="12.75">
      <c r="A300" t="s">
        <v>307</v>
      </c>
      <c r="B300" t="s">
        <v>756</v>
      </c>
      <c r="C300" t="s">
        <v>392</v>
      </c>
      <c r="D300" t="s">
        <v>413</v>
      </c>
      <c r="E300" t="s">
        <v>414</v>
      </c>
      <c r="F300">
        <v>480</v>
      </c>
      <c r="G300">
        <v>303</v>
      </c>
      <c r="H300">
        <v>283</v>
      </c>
      <c r="I300">
        <v>10</v>
      </c>
      <c r="J300">
        <v>0</v>
      </c>
      <c r="K300">
        <v>10</v>
      </c>
      <c r="L300">
        <v>11</v>
      </c>
      <c r="M300">
        <v>18</v>
      </c>
      <c r="N300">
        <v>131</v>
      </c>
      <c r="O300">
        <v>70</v>
      </c>
      <c r="P300">
        <v>53</v>
      </c>
    </row>
    <row r="301" spans="1:16" ht="12.75">
      <c r="A301" t="s">
        <v>308</v>
      </c>
      <c r="B301" t="s">
        <v>757</v>
      </c>
      <c r="C301" t="s">
        <v>392</v>
      </c>
      <c r="D301" t="s">
        <v>413</v>
      </c>
      <c r="E301" t="s">
        <v>414</v>
      </c>
      <c r="F301">
        <v>493</v>
      </c>
      <c r="G301">
        <v>301</v>
      </c>
      <c r="H301">
        <v>275</v>
      </c>
      <c r="I301">
        <v>16</v>
      </c>
      <c r="J301">
        <v>0</v>
      </c>
      <c r="K301">
        <v>10</v>
      </c>
      <c r="L301">
        <v>23</v>
      </c>
      <c r="M301">
        <v>17</v>
      </c>
      <c r="N301">
        <v>96</v>
      </c>
      <c r="O301">
        <v>64</v>
      </c>
      <c r="P301">
        <v>75</v>
      </c>
    </row>
    <row r="302" spans="1:16" ht="12.75">
      <c r="A302" t="s">
        <v>309</v>
      </c>
      <c r="B302" t="s">
        <v>758</v>
      </c>
      <c r="C302" t="s">
        <v>392</v>
      </c>
      <c r="D302" t="s">
        <v>413</v>
      </c>
      <c r="E302" t="s">
        <v>414</v>
      </c>
      <c r="F302">
        <v>481</v>
      </c>
      <c r="G302">
        <v>290</v>
      </c>
      <c r="H302">
        <v>276</v>
      </c>
      <c r="I302">
        <v>9</v>
      </c>
      <c r="J302">
        <v>0</v>
      </c>
      <c r="K302">
        <v>5</v>
      </c>
      <c r="L302">
        <v>23</v>
      </c>
      <c r="M302">
        <v>12</v>
      </c>
      <c r="N302">
        <v>115</v>
      </c>
      <c r="O302">
        <v>62</v>
      </c>
      <c r="P302">
        <v>64</v>
      </c>
    </row>
    <row r="303" spans="1:16" ht="12.75">
      <c r="A303" t="s">
        <v>310</v>
      </c>
      <c r="B303" t="s">
        <v>759</v>
      </c>
      <c r="C303" t="s">
        <v>392</v>
      </c>
      <c r="D303" t="s">
        <v>413</v>
      </c>
      <c r="E303" t="s">
        <v>414</v>
      </c>
      <c r="F303">
        <v>480</v>
      </c>
      <c r="G303">
        <v>302</v>
      </c>
      <c r="H303">
        <v>287</v>
      </c>
      <c r="I303">
        <v>3</v>
      </c>
      <c r="J303">
        <v>0</v>
      </c>
      <c r="K303">
        <v>12</v>
      </c>
      <c r="L303">
        <v>22</v>
      </c>
      <c r="M303">
        <v>16</v>
      </c>
      <c r="N303">
        <v>124</v>
      </c>
      <c r="O303">
        <v>56</v>
      </c>
      <c r="P303">
        <v>69</v>
      </c>
    </row>
    <row r="304" spans="1:16" ht="12.75">
      <c r="A304" t="s">
        <v>311</v>
      </c>
      <c r="B304" t="s">
        <v>760</v>
      </c>
      <c r="C304" t="s">
        <v>392</v>
      </c>
      <c r="D304" t="s">
        <v>413</v>
      </c>
      <c r="E304" t="s">
        <v>414</v>
      </c>
      <c r="F304">
        <v>4814</v>
      </c>
      <c r="G304">
        <v>317</v>
      </c>
      <c r="H304">
        <v>293</v>
      </c>
      <c r="I304">
        <v>14</v>
      </c>
      <c r="J304">
        <v>0</v>
      </c>
      <c r="K304">
        <v>10</v>
      </c>
      <c r="L304">
        <v>26</v>
      </c>
      <c r="M304">
        <v>9</v>
      </c>
      <c r="N304">
        <v>121</v>
      </c>
      <c r="O304">
        <v>71</v>
      </c>
      <c r="P304">
        <v>66</v>
      </c>
    </row>
    <row r="305" spans="1:16" ht="12.75">
      <c r="A305" t="s">
        <v>312</v>
      </c>
      <c r="B305" t="s">
        <v>454</v>
      </c>
      <c r="C305" t="s">
        <v>392</v>
      </c>
      <c r="D305" t="s">
        <v>413</v>
      </c>
      <c r="E305" t="s">
        <v>414</v>
      </c>
      <c r="F305">
        <v>500</v>
      </c>
      <c r="G305">
        <v>312</v>
      </c>
      <c r="H305">
        <v>297</v>
      </c>
      <c r="I305">
        <v>8</v>
      </c>
      <c r="J305">
        <v>0</v>
      </c>
      <c r="K305">
        <v>7</v>
      </c>
      <c r="L305">
        <v>17</v>
      </c>
      <c r="M305">
        <v>17</v>
      </c>
      <c r="N305">
        <v>137</v>
      </c>
      <c r="O305">
        <v>76</v>
      </c>
      <c r="P305">
        <v>50</v>
      </c>
    </row>
    <row r="306" spans="1:16" ht="12.75">
      <c r="A306" t="s">
        <v>313</v>
      </c>
      <c r="B306" t="s">
        <v>455</v>
      </c>
      <c r="C306" t="s">
        <v>392</v>
      </c>
      <c r="D306" t="s">
        <v>413</v>
      </c>
      <c r="E306" t="s">
        <v>414</v>
      </c>
      <c r="F306">
        <v>500</v>
      </c>
      <c r="G306">
        <v>302</v>
      </c>
      <c r="H306">
        <v>279</v>
      </c>
      <c r="I306">
        <v>13</v>
      </c>
      <c r="J306">
        <v>0</v>
      </c>
      <c r="K306">
        <v>10</v>
      </c>
      <c r="L306">
        <v>32</v>
      </c>
      <c r="M306">
        <v>33</v>
      </c>
      <c r="N306">
        <v>102</v>
      </c>
      <c r="O306">
        <v>66</v>
      </c>
      <c r="P306">
        <v>46</v>
      </c>
    </row>
    <row r="307" spans="1:16" ht="12.75">
      <c r="A307" t="s">
        <v>314</v>
      </c>
      <c r="B307" t="s">
        <v>456</v>
      </c>
      <c r="C307" t="s">
        <v>392</v>
      </c>
      <c r="D307" t="s">
        <v>413</v>
      </c>
      <c r="E307" t="s">
        <v>414</v>
      </c>
      <c r="F307">
        <v>500</v>
      </c>
      <c r="G307">
        <v>307</v>
      </c>
      <c r="H307">
        <v>283</v>
      </c>
      <c r="I307">
        <v>11</v>
      </c>
      <c r="J307">
        <v>0</v>
      </c>
      <c r="K307">
        <v>13</v>
      </c>
      <c r="L307">
        <v>29</v>
      </c>
      <c r="M307">
        <v>19</v>
      </c>
      <c r="N307">
        <v>107</v>
      </c>
      <c r="O307">
        <v>71</v>
      </c>
      <c r="P307">
        <v>57</v>
      </c>
    </row>
    <row r="308" spans="1:16" ht="12.75">
      <c r="A308" t="s">
        <v>315</v>
      </c>
      <c r="B308" t="s">
        <v>761</v>
      </c>
      <c r="C308" t="s">
        <v>392</v>
      </c>
      <c r="D308" t="s">
        <v>413</v>
      </c>
      <c r="E308" t="s">
        <v>414</v>
      </c>
      <c r="F308">
        <v>506</v>
      </c>
      <c r="G308">
        <v>311</v>
      </c>
      <c r="H308">
        <v>286</v>
      </c>
      <c r="I308">
        <v>14</v>
      </c>
      <c r="J308">
        <v>0</v>
      </c>
      <c r="K308">
        <v>11</v>
      </c>
      <c r="L308">
        <v>20</v>
      </c>
      <c r="M308">
        <v>15</v>
      </c>
      <c r="N308">
        <v>120</v>
      </c>
      <c r="O308">
        <v>70</v>
      </c>
      <c r="P308">
        <v>61</v>
      </c>
    </row>
    <row r="309" spans="1:16" ht="12.75">
      <c r="A309" t="s">
        <v>316</v>
      </c>
      <c r="B309" t="s">
        <v>762</v>
      </c>
      <c r="C309" t="s">
        <v>392</v>
      </c>
      <c r="D309" t="s">
        <v>413</v>
      </c>
      <c r="E309" t="s">
        <v>414</v>
      </c>
      <c r="F309">
        <v>508</v>
      </c>
      <c r="G309">
        <v>210</v>
      </c>
      <c r="H309">
        <v>190</v>
      </c>
      <c r="I309">
        <v>15</v>
      </c>
      <c r="J309">
        <v>0</v>
      </c>
      <c r="K309">
        <v>5</v>
      </c>
      <c r="L309">
        <v>13</v>
      </c>
      <c r="M309">
        <v>9</v>
      </c>
      <c r="N309">
        <v>85</v>
      </c>
      <c r="O309">
        <v>42</v>
      </c>
      <c r="P309">
        <v>41</v>
      </c>
    </row>
    <row r="310" spans="1:16" ht="12.75">
      <c r="A310" t="s">
        <v>317</v>
      </c>
      <c r="B310" t="s">
        <v>763</v>
      </c>
      <c r="C310" t="s">
        <v>392</v>
      </c>
      <c r="D310" t="s">
        <v>413</v>
      </c>
      <c r="E310" t="s">
        <v>414</v>
      </c>
      <c r="F310">
        <v>500</v>
      </c>
      <c r="G310">
        <v>192</v>
      </c>
      <c r="H310">
        <v>179</v>
      </c>
      <c r="I310">
        <v>6</v>
      </c>
      <c r="J310">
        <v>0</v>
      </c>
      <c r="K310">
        <v>7</v>
      </c>
      <c r="L310">
        <v>10</v>
      </c>
      <c r="M310">
        <v>17</v>
      </c>
      <c r="N310">
        <v>87</v>
      </c>
      <c r="O310">
        <v>41</v>
      </c>
      <c r="P310">
        <v>24</v>
      </c>
    </row>
    <row r="311" spans="1:16" ht="12.75">
      <c r="A311" t="s">
        <v>318</v>
      </c>
      <c r="B311" t="s">
        <v>764</v>
      </c>
      <c r="C311" t="s">
        <v>392</v>
      </c>
      <c r="D311" t="s">
        <v>413</v>
      </c>
      <c r="E311" t="s">
        <v>414</v>
      </c>
      <c r="F311">
        <v>502</v>
      </c>
      <c r="G311">
        <v>203</v>
      </c>
      <c r="H311">
        <v>187</v>
      </c>
      <c r="I311">
        <v>12</v>
      </c>
      <c r="J311">
        <v>0</v>
      </c>
      <c r="K311">
        <v>4</v>
      </c>
      <c r="L311">
        <v>13</v>
      </c>
      <c r="M311">
        <v>10</v>
      </c>
      <c r="N311">
        <v>63</v>
      </c>
      <c r="O311">
        <v>46</v>
      </c>
      <c r="P311">
        <v>55</v>
      </c>
    </row>
    <row r="312" spans="1:16" ht="12.75">
      <c r="A312" t="s">
        <v>319</v>
      </c>
      <c r="B312" t="s">
        <v>765</v>
      </c>
      <c r="C312" t="s">
        <v>392</v>
      </c>
      <c r="D312" t="s">
        <v>413</v>
      </c>
      <c r="E312" t="s">
        <v>414</v>
      </c>
      <c r="F312">
        <v>501</v>
      </c>
      <c r="G312">
        <v>208</v>
      </c>
      <c r="H312">
        <v>195</v>
      </c>
      <c r="I312">
        <v>8</v>
      </c>
      <c r="J312">
        <v>0</v>
      </c>
      <c r="K312">
        <v>5</v>
      </c>
      <c r="L312">
        <v>15</v>
      </c>
      <c r="M312">
        <v>16</v>
      </c>
      <c r="N312">
        <v>94</v>
      </c>
      <c r="O312">
        <v>35</v>
      </c>
      <c r="P312">
        <v>35</v>
      </c>
    </row>
    <row r="313" spans="1:16" ht="12.75">
      <c r="A313" t="s">
        <v>320</v>
      </c>
      <c r="B313" t="s">
        <v>766</v>
      </c>
      <c r="C313" t="s">
        <v>392</v>
      </c>
      <c r="D313" t="s">
        <v>413</v>
      </c>
      <c r="E313" t="s">
        <v>414</v>
      </c>
      <c r="F313">
        <v>500</v>
      </c>
      <c r="G313">
        <v>201</v>
      </c>
      <c r="H313">
        <v>188</v>
      </c>
      <c r="I313">
        <v>10</v>
      </c>
      <c r="J313">
        <v>0</v>
      </c>
      <c r="K313">
        <v>3</v>
      </c>
      <c r="L313">
        <v>17</v>
      </c>
      <c r="M313">
        <v>10</v>
      </c>
      <c r="N313">
        <v>73</v>
      </c>
      <c r="O313">
        <v>42</v>
      </c>
      <c r="P313">
        <v>46</v>
      </c>
    </row>
    <row r="314" spans="1:16" ht="12.75">
      <c r="A314" t="s">
        <v>321</v>
      </c>
      <c r="B314" t="s">
        <v>767</v>
      </c>
      <c r="C314" t="s">
        <v>392</v>
      </c>
      <c r="D314" t="s">
        <v>413</v>
      </c>
      <c r="E314" t="s">
        <v>414</v>
      </c>
      <c r="F314">
        <v>501</v>
      </c>
      <c r="G314">
        <v>296</v>
      </c>
      <c r="H314">
        <v>274</v>
      </c>
      <c r="I314">
        <v>13</v>
      </c>
      <c r="J314">
        <v>0</v>
      </c>
      <c r="K314">
        <v>9</v>
      </c>
      <c r="L314">
        <v>27</v>
      </c>
      <c r="M314">
        <v>8</v>
      </c>
      <c r="N314">
        <v>103</v>
      </c>
      <c r="O314">
        <v>70</v>
      </c>
      <c r="P314">
        <v>66</v>
      </c>
    </row>
    <row r="315" spans="1:16" ht="12.75">
      <c r="A315" t="s">
        <v>322</v>
      </c>
      <c r="B315" t="s">
        <v>768</v>
      </c>
      <c r="C315" t="s">
        <v>392</v>
      </c>
      <c r="D315" t="s">
        <v>413</v>
      </c>
      <c r="E315" t="s">
        <v>414</v>
      </c>
      <c r="F315">
        <v>504</v>
      </c>
      <c r="G315">
        <v>331</v>
      </c>
      <c r="H315">
        <v>309</v>
      </c>
      <c r="I315">
        <v>12</v>
      </c>
      <c r="J315">
        <v>0</v>
      </c>
      <c r="K315">
        <v>10</v>
      </c>
      <c r="L315">
        <v>24</v>
      </c>
      <c r="M315">
        <v>23</v>
      </c>
      <c r="N315">
        <v>123</v>
      </c>
      <c r="O315">
        <v>82</v>
      </c>
      <c r="P315">
        <v>57</v>
      </c>
    </row>
    <row r="316" spans="1:16" ht="12.75">
      <c r="A316" t="s">
        <v>323</v>
      </c>
      <c r="B316" t="s">
        <v>457</v>
      </c>
      <c r="C316" t="s">
        <v>392</v>
      </c>
      <c r="D316" t="s">
        <v>413</v>
      </c>
      <c r="E316" t="s">
        <v>414</v>
      </c>
      <c r="F316">
        <v>493</v>
      </c>
      <c r="G316">
        <v>324</v>
      </c>
      <c r="H316">
        <v>305</v>
      </c>
      <c r="I316">
        <v>8</v>
      </c>
      <c r="J316">
        <v>0</v>
      </c>
      <c r="K316">
        <v>11</v>
      </c>
      <c r="L316">
        <v>26</v>
      </c>
      <c r="M316">
        <v>20</v>
      </c>
      <c r="N316">
        <v>107</v>
      </c>
      <c r="O316">
        <v>97</v>
      </c>
      <c r="P316">
        <v>55</v>
      </c>
    </row>
    <row r="317" spans="1:16" ht="12.75">
      <c r="A317" t="s">
        <v>324</v>
      </c>
      <c r="B317" t="s">
        <v>458</v>
      </c>
      <c r="C317" t="s">
        <v>392</v>
      </c>
      <c r="D317" t="s">
        <v>413</v>
      </c>
      <c r="E317" t="s">
        <v>414</v>
      </c>
      <c r="F317">
        <v>494</v>
      </c>
      <c r="G317">
        <v>301</v>
      </c>
      <c r="H317">
        <v>273</v>
      </c>
      <c r="I317">
        <v>17</v>
      </c>
      <c r="J317">
        <v>0</v>
      </c>
      <c r="K317">
        <v>11</v>
      </c>
      <c r="L317">
        <v>29</v>
      </c>
      <c r="M317">
        <v>13</v>
      </c>
      <c r="N317">
        <v>95</v>
      </c>
      <c r="O317">
        <v>73</v>
      </c>
      <c r="P317">
        <v>63</v>
      </c>
    </row>
    <row r="318" spans="1:16" ht="12.75">
      <c r="A318" t="s">
        <v>325</v>
      </c>
      <c r="B318" t="s">
        <v>459</v>
      </c>
      <c r="C318" t="s">
        <v>392</v>
      </c>
      <c r="D318" t="s">
        <v>413</v>
      </c>
      <c r="E318" t="s">
        <v>414</v>
      </c>
      <c r="F318">
        <v>525</v>
      </c>
      <c r="G318">
        <v>321</v>
      </c>
      <c r="H318">
        <v>305</v>
      </c>
      <c r="I318">
        <v>12</v>
      </c>
      <c r="J318">
        <v>0</v>
      </c>
      <c r="K318">
        <v>4</v>
      </c>
      <c r="L318">
        <v>25</v>
      </c>
      <c r="M318">
        <v>16</v>
      </c>
      <c r="N318">
        <v>121</v>
      </c>
      <c r="O318">
        <v>74</v>
      </c>
      <c r="P318">
        <v>69</v>
      </c>
    </row>
    <row r="319" spans="1:16" ht="12.75">
      <c r="A319" t="s">
        <v>326</v>
      </c>
      <c r="B319" t="s">
        <v>460</v>
      </c>
      <c r="C319" t="s">
        <v>392</v>
      </c>
      <c r="D319" t="s">
        <v>413</v>
      </c>
      <c r="E319" t="s">
        <v>414</v>
      </c>
      <c r="F319">
        <v>512</v>
      </c>
      <c r="G319">
        <v>338</v>
      </c>
      <c r="H319">
        <v>306</v>
      </c>
      <c r="I319">
        <v>20</v>
      </c>
      <c r="J319">
        <v>0</v>
      </c>
      <c r="K319">
        <v>12</v>
      </c>
      <c r="L319">
        <v>23</v>
      </c>
      <c r="M319">
        <v>17</v>
      </c>
      <c r="N319">
        <v>119</v>
      </c>
      <c r="O319">
        <v>77</v>
      </c>
      <c r="P319">
        <v>70</v>
      </c>
    </row>
    <row r="320" spans="1:16" ht="12.75">
      <c r="A320" t="s">
        <v>327</v>
      </c>
      <c r="B320" t="s">
        <v>461</v>
      </c>
      <c r="C320" t="s">
        <v>392</v>
      </c>
      <c r="D320" t="s">
        <v>413</v>
      </c>
      <c r="E320" t="s">
        <v>414</v>
      </c>
      <c r="F320">
        <v>491</v>
      </c>
      <c r="G320">
        <v>298</v>
      </c>
      <c r="H320">
        <v>282</v>
      </c>
      <c r="I320">
        <v>11</v>
      </c>
      <c r="J320">
        <v>0</v>
      </c>
      <c r="K320">
        <v>5</v>
      </c>
      <c r="L320">
        <v>24</v>
      </c>
      <c r="M320">
        <v>17</v>
      </c>
      <c r="N320">
        <v>105</v>
      </c>
      <c r="O320">
        <v>81</v>
      </c>
      <c r="P320">
        <v>55</v>
      </c>
    </row>
    <row r="321" spans="1:16" ht="12.75">
      <c r="A321" t="s">
        <v>328</v>
      </c>
      <c r="B321" t="s">
        <v>462</v>
      </c>
      <c r="C321" t="s">
        <v>392</v>
      </c>
      <c r="D321" t="s">
        <v>413</v>
      </c>
      <c r="E321" t="s">
        <v>414</v>
      </c>
      <c r="F321">
        <v>491</v>
      </c>
      <c r="G321">
        <v>318</v>
      </c>
      <c r="H321">
        <v>293</v>
      </c>
      <c r="I321">
        <v>14</v>
      </c>
      <c r="J321">
        <v>0</v>
      </c>
      <c r="K321">
        <v>11</v>
      </c>
      <c r="L321">
        <v>22</v>
      </c>
      <c r="M321">
        <v>17</v>
      </c>
      <c r="N321">
        <v>121</v>
      </c>
      <c r="O321">
        <v>74</v>
      </c>
      <c r="P321">
        <v>59</v>
      </c>
    </row>
    <row r="322" spans="1:16" ht="12.75">
      <c r="A322" t="s">
        <v>329</v>
      </c>
      <c r="B322" t="s">
        <v>769</v>
      </c>
      <c r="C322" t="s">
        <v>392</v>
      </c>
      <c r="D322" t="s">
        <v>413</v>
      </c>
      <c r="E322" t="s">
        <v>414</v>
      </c>
      <c r="F322">
        <v>492</v>
      </c>
      <c r="G322">
        <v>303</v>
      </c>
      <c r="H322">
        <v>278</v>
      </c>
      <c r="I322">
        <v>18</v>
      </c>
      <c r="J322">
        <v>0</v>
      </c>
      <c r="K322">
        <v>7</v>
      </c>
      <c r="L322">
        <v>20</v>
      </c>
      <c r="M322">
        <v>22</v>
      </c>
      <c r="N322">
        <v>118</v>
      </c>
      <c r="O322">
        <v>67</v>
      </c>
      <c r="P322">
        <v>51</v>
      </c>
    </row>
    <row r="323" spans="1:16" ht="12.75">
      <c r="A323" t="s">
        <v>330</v>
      </c>
      <c r="B323" t="s">
        <v>770</v>
      </c>
      <c r="C323" t="s">
        <v>392</v>
      </c>
      <c r="D323" t="s">
        <v>413</v>
      </c>
      <c r="E323" t="s">
        <v>414</v>
      </c>
      <c r="F323">
        <v>480</v>
      </c>
      <c r="G323">
        <v>297</v>
      </c>
      <c r="H323">
        <v>276</v>
      </c>
      <c r="I323">
        <v>11</v>
      </c>
      <c r="J323">
        <v>0</v>
      </c>
      <c r="K323">
        <v>10</v>
      </c>
      <c r="L323">
        <v>22</v>
      </c>
      <c r="M323">
        <v>15</v>
      </c>
      <c r="N323">
        <v>111</v>
      </c>
      <c r="O323">
        <v>54</v>
      </c>
      <c r="P323">
        <v>74</v>
      </c>
    </row>
    <row r="324" spans="1:16" ht="12.75">
      <c r="A324" t="s">
        <v>331</v>
      </c>
      <c r="B324" t="s">
        <v>771</v>
      </c>
      <c r="C324" t="s">
        <v>392</v>
      </c>
      <c r="D324" t="s">
        <v>413</v>
      </c>
      <c r="E324" t="s">
        <v>414</v>
      </c>
      <c r="F324">
        <v>490</v>
      </c>
      <c r="G324">
        <v>308</v>
      </c>
      <c r="H324">
        <v>289</v>
      </c>
      <c r="I324">
        <v>10</v>
      </c>
      <c r="J324">
        <v>0</v>
      </c>
      <c r="K324">
        <v>9</v>
      </c>
      <c r="L324">
        <v>19</v>
      </c>
      <c r="M324">
        <v>26</v>
      </c>
      <c r="N324">
        <v>115</v>
      </c>
      <c r="O324">
        <v>68</v>
      </c>
      <c r="P324">
        <v>61</v>
      </c>
    </row>
    <row r="325" spans="1:16" ht="12.75">
      <c r="A325" t="s">
        <v>332</v>
      </c>
      <c r="B325" t="s">
        <v>772</v>
      </c>
      <c r="C325" t="s">
        <v>392</v>
      </c>
      <c r="D325" t="s">
        <v>413</v>
      </c>
      <c r="E325" t="s">
        <v>414</v>
      </c>
      <c r="F325">
        <v>494</v>
      </c>
      <c r="G325">
        <v>303</v>
      </c>
      <c r="H325">
        <v>279</v>
      </c>
      <c r="I325">
        <v>16</v>
      </c>
      <c r="J325">
        <v>0</v>
      </c>
      <c r="K325">
        <v>8</v>
      </c>
      <c r="L325">
        <v>23</v>
      </c>
      <c r="M325">
        <v>16</v>
      </c>
      <c r="N325">
        <v>110</v>
      </c>
      <c r="O325">
        <v>79</v>
      </c>
      <c r="P325">
        <v>51</v>
      </c>
    </row>
    <row r="326" spans="1:16" ht="12.75">
      <c r="A326" t="s">
        <v>333</v>
      </c>
      <c r="B326" t="s">
        <v>773</v>
      </c>
      <c r="C326" t="s">
        <v>392</v>
      </c>
      <c r="D326" t="s">
        <v>413</v>
      </c>
      <c r="E326" t="s">
        <v>414</v>
      </c>
      <c r="F326">
        <v>491</v>
      </c>
      <c r="G326">
        <v>311</v>
      </c>
      <c r="H326">
        <v>282</v>
      </c>
      <c r="I326">
        <v>18</v>
      </c>
      <c r="J326">
        <v>0</v>
      </c>
      <c r="K326">
        <v>11</v>
      </c>
      <c r="L326">
        <v>23</v>
      </c>
      <c r="M326">
        <v>12</v>
      </c>
      <c r="N326">
        <v>109</v>
      </c>
      <c r="O326">
        <v>69</v>
      </c>
      <c r="P326">
        <v>69</v>
      </c>
    </row>
    <row r="327" spans="1:16" ht="12.75">
      <c r="A327" t="s">
        <v>334</v>
      </c>
      <c r="B327" t="s">
        <v>774</v>
      </c>
      <c r="C327" t="s">
        <v>392</v>
      </c>
      <c r="D327" t="s">
        <v>413</v>
      </c>
      <c r="E327" t="s">
        <v>414</v>
      </c>
      <c r="F327">
        <v>491</v>
      </c>
      <c r="G327">
        <v>315</v>
      </c>
      <c r="H327">
        <v>289</v>
      </c>
      <c r="I327">
        <v>20</v>
      </c>
      <c r="J327">
        <v>0</v>
      </c>
      <c r="K327">
        <v>6</v>
      </c>
      <c r="L327">
        <v>22</v>
      </c>
      <c r="M327">
        <v>13</v>
      </c>
      <c r="N327">
        <v>98</v>
      </c>
      <c r="O327">
        <v>91</v>
      </c>
      <c r="P327">
        <v>65</v>
      </c>
    </row>
    <row r="328" spans="1:16" ht="12.75">
      <c r="A328" t="s">
        <v>335</v>
      </c>
      <c r="B328" t="s">
        <v>775</v>
      </c>
      <c r="C328" t="s">
        <v>392</v>
      </c>
      <c r="D328" t="s">
        <v>413</v>
      </c>
      <c r="E328" t="s">
        <v>414</v>
      </c>
      <c r="F328">
        <v>499</v>
      </c>
      <c r="G328">
        <v>290</v>
      </c>
      <c r="H328">
        <v>272</v>
      </c>
      <c r="I328">
        <v>12</v>
      </c>
      <c r="J328">
        <v>0</v>
      </c>
      <c r="K328">
        <v>6</v>
      </c>
      <c r="L328">
        <v>16</v>
      </c>
      <c r="M328">
        <v>20</v>
      </c>
      <c r="N328">
        <v>108</v>
      </c>
      <c r="O328">
        <v>62</v>
      </c>
      <c r="P328">
        <v>66</v>
      </c>
    </row>
    <row r="329" spans="1:16" ht="12.75">
      <c r="A329" t="s">
        <v>336</v>
      </c>
      <c r="B329" t="s">
        <v>776</v>
      </c>
      <c r="C329" t="s">
        <v>392</v>
      </c>
      <c r="D329" t="s">
        <v>413</v>
      </c>
      <c r="E329" t="s">
        <v>414</v>
      </c>
      <c r="F329">
        <v>513</v>
      </c>
      <c r="G329">
        <v>286</v>
      </c>
      <c r="H329">
        <v>267</v>
      </c>
      <c r="I329">
        <v>17</v>
      </c>
      <c r="J329">
        <v>0</v>
      </c>
      <c r="K329">
        <v>2</v>
      </c>
      <c r="L329">
        <v>17</v>
      </c>
      <c r="M329">
        <v>16</v>
      </c>
      <c r="N329">
        <v>141</v>
      </c>
      <c r="O329">
        <v>53</v>
      </c>
      <c r="P329">
        <v>40</v>
      </c>
    </row>
    <row r="330" spans="1:16" ht="12.75">
      <c r="A330" t="s">
        <v>337</v>
      </c>
      <c r="B330" t="s">
        <v>463</v>
      </c>
      <c r="C330" t="s">
        <v>392</v>
      </c>
      <c r="D330" t="s">
        <v>413</v>
      </c>
      <c r="E330" t="s">
        <v>414</v>
      </c>
      <c r="F330">
        <v>522</v>
      </c>
      <c r="G330">
        <v>373</v>
      </c>
      <c r="H330">
        <v>337</v>
      </c>
      <c r="I330">
        <v>16</v>
      </c>
      <c r="J330">
        <v>0</v>
      </c>
      <c r="K330">
        <v>20</v>
      </c>
      <c r="L330">
        <v>20</v>
      </c>
      <c r="M330">
        <v>19</v>
      </c>
      <c r="N330">
        <v>138</v>
      </c>
      <c r="O330">
        <v>94</v>
      </c>
      <c r="P330">
        <v>66</v>
      </c>
    </row>
    <row r="331" spans="1:16" ht="12.75">
      <c r="A331" t="s">
        <v>338</v>
      </c>
      <c r="B331" t="s">
        <v>464</v>
      </c>
      <c r="C331" t="s">
        <v>392</v>
      </c>
      <c r="D331" t="s">
        <v>413</v>
      </c>
      <c r="E331" t="s">
        <v>414</v>
      </c>
      <c r="F331">
        <v>516</v>
      </c>
      <c r="G331">
        <v>343</v>
      </c>
      <c r="H331">
        <v>317</v>
      </c>
      <c r="I331">
        <v>14</v>
      </c>
      <c r="J331">
        <v>0</v>
      </c>
      <c r="K331">
        <v>12</v>
      </c>
      <c r="L331">
        <v>34</v>
      </c>
      <c r="M331">
        <v>19</v>
      </c>
      <c r="N331">
        <v>107</v>
      </c>
      <c r="O331">
        <v>88</v>
      </c>
      <c r="P331">
        <v>69</v>
      </c>
    </row>
    <row r="332" spans="1:16" ht="12.75">
      <c r="A332" t="s">
        <v>339</v>
      </c>
      <c r="B332" t="s">
        <v>465</v>
      </c>
      <c r="C332" t="s">
        <v>392</v>
      </c>
      <c r="D332" t="s">
        <v>413</v>
      </c>
      <c r="E332" t="s">
        <v>414</v>
      </c>
      <c r="F332">
        <v>517</v>
      </c>
      <c r="G332">
        <v>360</v>
      </c>
      <c r="H332">
        <v>332</v>
      </c>
      <c r="I332">
        <v>20</v>
      </c>
      <c r="J332">
        <v>0</v>
      </c>
      <c r="K332">
        <v>8</v>
      </c>
      <c r="L332">
        <v>29</v>
      </c>
      <c r="M332">
        <v>24</v>
      </c>
      <c r="N332">
        <v>153</v>
      </c>
      <c r="O332">
        <v>71</v>
      </c>
      <c r="P332">
        <v>55</v>
      </c>
    </row>
    <row r="333" spans="1:16" ht="12.75">
      <c r="A333" t="s">
        <v>340</v>
      </c>
      <c r="B333" t="s">
        <v>466</v>
      </c>
      <c r="C333" t="s">
        <v>392</v>
      </c>
      <c r="D333" t="s">
        <v>413</v>
      </c>
      <c r="E333" t="s">
        <v>414</v>
      </c>
      <c r="F333">
        <v>528</v>
      </c>
      <c r="G333">
        <v>373</v>
      </c>
      <c r="H333">
        <v>347</v>
      </c>
      <c r="I333">
        <v>17</v>
      </c>
      <c r="J333">
        <v>0</v>
      </c>
      <c r="K333">
        <v>9</v>
      </c>
      <c r="L333">
        <v>24</v>
      </c>
      <c r="M333">
        <v>23</v>
      </c>
      <c r="N333">
        <v>155</v>
      </c>
      <c r="O333">
        <v>68</v>
      </c>
      <c r="P333">
        <v>77</v>
      </c>
    </row>
    <row r="334" spans="1:16" ht="12.75">
      <c r="A334" t="s">
        <v>341</v>
      </c>
      <c r="B334" t="s">
        <v>467</v>
      </c>
      <c r="C334" t="s">
        <v>392</v>
      </c>
      <c r="D334" t="s">
        <v>413</v>
      </c>
      <c r="E334" t="s">
        <v>414</v>
      </c>
      <c r="F334">
        <v>522</v>
      </c>
      <c r="G334">
        <v>346</v>
      </c>
      <c r="H334">
        <v>315</v>
      </c>
      <c r="I334">
        <v>20</v>
      </c>
      <c r="J334">
        <v>0</v>
      </c>
      <c r="K334">
        <v>11</v>
      </c>
      <c r="L334">
        <v>15</v>
      </c>
      <c r="M334">
        <v>18</v>
      </c>
      <c r="N334">
        <v>143</v>
      </c>
      <c r="O334">
        <v>77</v>
      </c>
      <c r="P334">
        <v>62</v>
      </c>
    </row>
    <row r="335" spans="1:16" ht="12.75">
      <c r="A335" t="s">
        <v>342</v>
      </c>
      <c r="B335" t="s">
        <v>468</v>
      </c>
      <c r="C335" t="s">
        <v>392</v>
      </c>
      <c r="D335" t="s">
        <v>413</v>
      </c>
      <c r="E335" t="s">
        <v>414</v>
      </c>
      <c r="F335">
        <v>511</v>
      </c>
      <c r="G335">
        <v>356</v>
      </c>
      <c r="H335">
        <v>334</v>
      </c>
      <c r="I335">
        <v>10</v>
      </c>
      <c r="J335">
        <v>0</v>
      </c>
      <c r="K335">
        <v>12</v>
      </c>
      <c r="L335">
        <v>15</v>
      </c>
      <c r="M335">
        <v>30</v>
      </c>
      <c r="N335">
        <v>118</v>
      </c>
      <c r="O335">
        <v>99</v>
      </c>
      <c r="P335">
        <v>72</v>
      </c>
    </row>
    <row r="336" spans="1:16" ht="12.75">
      <c r="A336" t="s">
        <v>343</v>
      </c>
      <c r="B336" t="s">
        <v>469</v>
      </c>
      <c r="C336" t="s">
        <v>392</v>
      </c>
      <c r="D336" t="s">
        <v>413</v>
      </c>
      <c r="E336" t="s">
        <v>414</v>
      </c>
      <c r="F336">
        <v>537</v>
      </c>
      <c r="G336">
        <v>321</v>
      </c>
      <c r="H336">
        <v>295</v>
      </c>
      <c r="I336">
        <v>17</v>
      </c>
      <c r="J336">
        <v>0</v>
      </c>
      <c r="K336">
        <v>9</v>
      </c>
      <c r="L336">
        <v>25</v>
      </c>
      <c r="M336">
        <v>23</v>
      </c>
      <c r="N336">
        <v>138</v>
      </c>
      <c r="O336">
        <v>52</v>
      </c>
      <c r="P336">
        <v>57</v>
      </c>
    </row>
    <row r="337" spans="1:16" ht="12.75">
      <c r="A337" t="s">
        <v>344</v>
      </c>
      <c r="B337" t="s">
        <v>470</v>
      </c>
      <c r="C337" t="s">
        <v>392</v>
      </c>
      <c r="D337" t="s">
        <v>413</v>
      </c>
      <c r="E337" t="s">
        <v>414</v>
      </c>
      <c r="F337">
        <v>529</v>
      </c>
      <c r="G337">
        <v>333</v>
      </c>
      <c r="H337">
        <v>308</v>
      </c>
      <c r="I337">
        <v>11</v>
      </c>
      <c r="J337">
        <v>0</v>
      </c>
      <c r="K337">
        <v>14</v>
      </c>
      <c r="L337">
        <v>36</v>
      </c>
      <c r="M337">
        <v>22</v>
      </c>
      <c r="N337">
        <v>114</v>
      </c>
      <c r="O337">
        <v>79</v>
      </c>
      <c r="P337">
        <v>57</v>
      </c>
    </row>
    <row r="338" spans="1:16" ht="12.75">
      <c r="A338" t="s">
        <v>345</v>
      </c>
      <c r="B338" t="s">
        <v>471</v>
      </c>
      <c r="C338" t="s">
        <v>392</v>
      </c>
      <c r="D338" t="s">
        <v>413</v>
      </c>
      <c r="E338" t="s">
        <v>414</v>
      </c>
      <c r="F338">
        <v>526</v>
      </c>
      <c r="G338">
        <v>342</v>
      </c>
      <c r="H338">
        <v>305</v>
      </c>
      <c r="I338">
        <v>24</v>
      </c>
      <c r="J338">
        <v>0</v>
      </c>
      <c r="K338">
        <v>13</v>
      </c>
      <c r="L338">
        <v>16</v>
      </c>
      <c r="M338">
        <v>13</v>
      </c>
      <c r="N338">
        <v>130</v>
      </c>
      <c r="O338">
        <v>87</v>
      </c>
      <c r="P338">
        <v>59</v>
      </c>
    </row>
    <row r="339" spans="1:16" ht="12.75">
      <c r="A339" t="s">
        <v>346</v>
      </c>
      <c r="B339" t="s">
        <v>472</v>
      </c>
      <c r="C339" t="s">
        <v>392</v>
      </c>
      <c r="D339" t="s">
        <v>413</v>
      </c>
      <c r="E339" t="s">
        <v>414</v>
      </c>
      <c r="F339">
        <v>511</v>
      </c>
      <c r="G339">
        <v>351</v>
      </c>
      <c r="H339">
        <v>322</v>
      </c>
      <c r="I339">
        <v>13</v>
      </c>
      <c r="J339">
        <v>0</v>
      </c>
      <c r="K339">
        <v>16</v>
      </c>
      <c r="L339">
        <v>33</v>
      </c>
      <c r="M339">
        <v>13</v>
      </c>
      <c r="N339">
        <v>108</v>
      </c>
      <c r="O339">
        <v>106</v>
      </c>
      <c r="P339">
        <v>62</v>
      </c>
    </row>
    <row r="340" spans="1:16" ht="12.75">
      <c r="A340" t="s">
        <v>347</v>
      </c>
      <c r="B340" t="s">
        <v>777</v>
      </c>
      <c r="C340" t="s">
        <v>392</v>
      </c>
      <c r="D340" t="s">
        <v>413</v>
      </c>
      <c r="E340" t="s">
        <v>414</v>
      </c>
      <c r="F340">
        <v>518</v>
      </c>
      <c r="G340">
        <v>320</v>
      </c>
      <c r="H340">
        <v>301</v>
      </c>
      <c r="I340">
        <v>6</v>
      </c>
      <c r="J340">
        <v>0</v>
      </c>
      <c r="K340">
        <v>13</v>
      </c>
      <c r="L340">
        <v>24</v>
      </c>
      <c r="M340">
        <v>12</v>
      </c>
      <c r="N340">
        <v>140</v>
      </c>
      <c r="O340">
        <v>79</v>
      </c>
      <c r="P340">
        <v>46</v>
      </c>
    </row>
    <row r="341" spans="1:16" ht="12.75">
      <c r="A341" t="s">
        <v>348</v>
      </c>
      <c r="B341" t="s">
        <v>778</v>
      </c>
      <c r="C341" t="s">
        <v>392</v>
      </c>
      <c r="D341" t="s">
        <v>413</v>
      </c>
      <c r="E341" t="s">
        <v>414</v>
      </c>
      <c r="F341">
        <v>527</v>
      </c>
      <c r="G341">
        <v>330</v>
      </c>
      <c r="H341">
        <v>295</v>
      </c>
      <c r="I341">
        <v>14</v>
      </c>
      <c r="J341">
        <v>0</v>
      </c>
      <c r="K341">
        <v>21</v>
      </c>
      <c r="L341">
        <v>17</v>
      </c>
      <c r="M341">
        <v>20</v>
      </c>
      <c r="N341">
        <v>127</v>
      </c>
      <c r="O341">
        <v>72</v>
      </c>
      <c r="P341">
        <v>59</v>
      </c>
    </row>
    <row r="342" spans="1:16" ht="12.75">
      <c r="A342" t="s">
        <v>349</v>
      </c>
      <c r="B342" t="s">
        <v>779</v>
      </c>
      <c r="C342" t="s">
        <v>392</v>
      </c>
      <c r="D342" t="s">
        <v>413</v>
      </c>
      <c r="E342" t="s">
        <v>414</v>
      </c>
      <c r="F342">
        <v>529</v>
      </c>
      <c r="G342">
        <v>359</v>
      </c>
      <c r="H342">
        <v>335</v>
      </c>
      <c r="I342">
        <v>20</v>
      </c>
      <c r="J342">
        <v>0</v>
      </c>
      <c r="K342">
        <v>4</v>
      </c>
      <c r="L342">
        <v>24</v>
      </c>
      <c r="M342">
        <v>25</v>
      </c>
      <c r="N342">
        <v>138</v>
      </c>
      <c r="O342">
        <v>68</v>
      </c>
      <c r="P342">
        <v>80</v>
      </c>
    </row>
    <row r="343" spans="1:16" ht="12.75">
      <c r="A343" t="s">
        <v>350</v>
      </c>
      <c r="B343" t="s">
        <v>780</v>
      </c>
      <c r="C343" t="s">
        <v>392</v>
      </c>
      <c r="D343" t="s">
        <v>413</v>
      </c>
      <c r="E343" t="s">
        <v>414</v>
      </c>
      <c r="F343">
        <v>530</v>
      </c>
      <c r="G343">
        <v>366</v>
      </c>
      <c r="H343">
        <v>343</v>
      </c>
      <c r="I343">
        <v>14</v>
      </c>
      <c r="J343">
        <v>0</v>
      </c>
      <c r="K343">
        <v>9</v>
      </c>
      <c r="L343">
        <v>24</v>
      </c>
      <c r="M343">
        <v>29</v>
      </c>
      <c r="N343">
        <v>137</v>
      </c>
      <c r="O343">
        <v>85</v>
      </c>
      <c r="P343">
        <v>68</v>
      </c>
    </row>
    <row r="344" spans="1:16" ht="12.75">
      <c r="A344" t="s">
        <v>351</v>
      </c>
      <c r="B344" t="s">
        <v>781</v>
      </c>
      <c r="C344" t="s">
        <v>392</v>
      </c>
      <c r="D344" t="s">
        <v>413</v>
      </c>
      <c r="E344" t="s">
        <v>414</v>
      </c>
      <c r="F344">
        <v>511</v>
      </c>
      <c r="G344">
        <v>307</v>
      </c>
      <c r="H344">
        <v>282</v>
      </c>
      <c r="I344">
        <v>17</v>
      </c>
      <c r="J344">
        <v>0</v>
      </c>
      <c r="K344">
        <v>8</v>
      </c>
      <c r="L344">
        <v>32</v>
      </c>
      <c r="M344">
        <v>20</v>
      </c>
      <c r="N344">
        <v>104</v>
      </c>
      <c r="O344">
        <v>74</v>
      </c>
      <c r="P344">
        <v>52</v>
      </c>
    </row>
    <row r="345" spans="1:16" ht="12.75">
      <c r="A345" t="s">
        <v>352</v>
      </c>
      <c r="B345" t="s">
        <v>782</v>
      </c>
      <c r="C345" t="s">
        <v>392</v>
      </c>
      <c r="D345" t="s">
        <v>413</v>
      </c>
      <c r="E345" t="s">
        <v>414</v>
      </c>
      <c r="F345">
        <v>527</v>
      </c>
      <c r="G345">
        <v>355</v>
      </c>
      <c r="H345">
        <v>322</v>
      </c>
      <c r="I345">
        <v>14</v>
      </c>
      <c r="J345">
        <v>0</v>
      </c>
      <c r="K345">
        <v>19</v>
      </c>
      <c r="L345">
        <v>27</v>
      </c>
      <c r="M345">
        <v>26</v>
      </c>
      <c r="N345">
        <v>122</v>
      </c>
      <c r="O345">
        <v>68</v>
      </c>
      <c r="P345">
        <v>79</v>
      </c>
    </row>
    <row r="346" spans="1:16" ht="12.75">
      <c r="A346" t="s">
        <v>353</v>
      </c>
      <c r="B346" t="s">
        <v>783</v>
      </c>
      <c r="C346" t="s">
        <v>392</v>
      </c>
      <c r="D346" t="s">
        <v>413</v>
      </c>
      <c r="E346" t="s">
        <v>414</v>
      </c>
      <c r="F346">
        <v>518</v>
      </c>
      <c r="G346">
        <v>343</v>
      </c>
      <c r="H346">
        <v>315</v>
      </c>
      <c r="I346">
        <v>20</v>
      </c>
      <c r="J346">
        <v>0</v>
      </c>
      <c r="K346">
        <v>8</v>
      </c>
      <c r="L346">
        <v>19</v>
      </c>
      <c r="M346">
        <v>15</v>
      </c>
      <c r="N346">
        <v>131</v>
      </c>
      <c r="O346">
        <v>90</v>
      </c>
      <c r="P346">
        <v>60</v>
      </c>
    </row>
    <row r="347" spans="1:16" ht="12.75">
      <c r="A347" t="s">
        <v>354</v>
      </c>
      <c r="B347" t="s">
        <v>784</v>
      </c>
      <c r="C347" t="s">
        <v>392</v>
      </c>
      <c r="D347" t="s">
        <v>413</v>
      </c>
      <c r="E347" t="s">
        <v>414</v>
      </c>
      <c r="F347">
        <v>528</v>
      </c>
      <c r="G347">
        <v>358</v>
      </c>
      <c r="H347">
        <v>315</v>
      </c>
      <c r="I347">
        <v>22</v>
      </c>
      <c r="J347">
        <v>0</v>
      </c>
      <c r="K347">
        <v>21</v>
      </c>
      <c r="L347">
        <v>18</v>
      </c>
      <c r="M347">
        <v>18</v>
      </c>
      <c r="N347">
        <v>133</v>
      </c>
      <c r="O347">
        <v>67</v>
      </c>
      <c r="P347">
        <v>79</v>
      </c>
    </row>
    <row r="348" spans="1:16" ht="12.75">
      <c r="A348" t="s">
        <v>355</v>
      </c>
      <c r="B348" t="s">
        <v>785</v>
      </c>
      <c r="C348" t="s">
        <v>392</v>
      </c>
      <c r="D348" t="s">
        <v>413</v>
      </c>
      <c r="E348" t="s">
        <v>414</v>
      </c>
      <c r="F348">
        <v>514</v>
      </c>
      <c r="G348">
        <v>348</v>
      </c>
      <c r="H348">
        <v>322</v>
      </c>
      <c r="I348">
        <v>15</v>
      </c>
      <c r="J348">
        <v>0</v>
      </c>
      <c r="K348">
        <v>11</v>
      </c>
      <c r="L348">
        <v>34</v>
      </c>
      <c r="M348">
        <v>12</v>
      </c>
      <c r="N348">
        <v>150</v>
      </c>
      <c r="O348">
        <v>69</v>
      </c>
      <c r="P348">
        <v>57</v>
      </c>
    </row>
    <row r="349" spans="1:16" ht="12.75">
      <c r="A349" t="s">
        <v>356</v>
      </c>
      <c r="B349" t="s">
        <v>786</v>
      </c>
      <c r="C349" t="s">
        <v>392</v>
      </c>
      <c r="D349" t="s">
        <v>413</v>
      </c>
      <c r="E349" t="s">
        <v>414</v>
      </c>
      <c r="F349">
        <v>526</v>
      </c>
      <c r="G349">
        <v>357</v>
      </c>
      <c r="H349">
        <v>333</v>
      </c>
      <c r="I349">
        <v>10</v>
      </c>
      <c r="J349">
        <v>0</v>
      </c>
      <c r="K349">
        <v>14</v>
      </c>
      <c r="L349">
        <v>21</v>
      </c>
      <c r="M349">
        <v>17</v>
      </c>
      <c r="N349">
        <v>145</v>
      </c>
      <c r="O349">
        <v>89</v>
      </c>
      <c r="P349">
        <v>61</v>
      </c>
    </row>
    <row r="350" spans="1:16" ht="12.75">
      <c r="A350" t="s">
        <v>357</v>
      </c>
      <c r="B350" t="s">
        <v>473</v>
      </c>
      <c r="C350" t="s">
        <v>392</v>
      </c>
      <c r="D350" t="s">
        <v>413</v>
      </c>
      <c r="E350" t="s">
        <v>414</v>
      </c>
      <c r="F350">
        <v>523</v>
      </c>
      <c r="G350">
        <v>343</v>
      </c>
      <c r="H350">
        <v>314</v>
      </c>
      <c r="I350">
        <v>17</v>
      </c>
      <c r="J350">
        <v>0</v>
      </c>
      <c r="K350">
        <v>12</v>
      </c>
      <c r="L350">
        <v>23</v>
      </c>
      <c r="M350">
        <v>23</v>
      </c>
      <c r="N350">
        <v>110</v>
      </c>
      <c r="O350">
        <v>100</v>
      </c>
      <c r="P350">
        <v>58</v>
      </c>
    </row>
    <row r="351" spans="1:16" ht="12.75">
      <c r="A351" t="s">
        <v>358</v>
      </c>
      <c r="B351" t="s">
        <v>474</v>
      </c>
      <c r="C351" t="s">
        <v>392</v>
      </c>
      <c r="D351" t="s">
        <v>413</v>
      </c>
      <c r="E351" t="s">
        <v>414</v>
      </c>
      <c r="F351">
        <v>508</v>
      </c>
      <c r="G351">
        <v>356</v>
      </c>
      <c r="H351">
        <v>332</v>
      </c>
      <c r="I351">
        <v>9</v>
      </c>
      <c r="J351">
        <v>0</v>
      </c>
      <c r="K351">
        <v>15</v>
      </c>
      <c r="L351">
        <v>23</v>
      </c>
      <c r="M351">
        <v>18</v>
      </c>
      <c r="N351">
        <v>153</v>
      </c>
      <c r="O351">
        <v>112</v>
      </c>
      <c r="P351">
        <v>26</v>
      </c>
    </row>
    <row r="352" spans="1:16" ht="12.75">
      <c r="A352" t="s">
        <v>359</v>
      </c>
      <c r="B352" t="s">
        <v>787</v>
      </c>
      <c r="C352" t="s">
        <v>392</v>
      </c>
      <c r="D352" t="s">
        <v>413</v>
      </c>
      <c r="E352" t="s">
        <v>414</v>
      </c>
      <c r="F352">
        <v>501</v>
      </c>
      <c r="G352">
        <v>336</v>
      </c>
      <c r="H352">
        <v>306</v>
      </c>
      <c r="I352">
        <v>18</v>
      </c>
      <c r="J352">
        <v>0</v>
      </c>
      <c r="K352">
        <v>12</v>
      </c>
      <c r="L352">
        <v>26</v>
      </c>
      <c r="M352">
        <v>17</v>
      </c>
      <c r="N352">
        <v>130</v>
      </c>
      <c r="O352">
        <v>78</v>
      </c>
      <c r="P352">
        <v>55</v>
      </c>
    </row>
    <row r="353" spans="1:16" ht="12.75">
      <c r="A353" t="s">
        <v>360</v>
      </c>
      <c r="B353" t="s">
        <v>788</v>
      </c>
      <c r="C353" t="s">
        <v>392</v>
      </c>
      <c r="D353" t="s">
        <v>413</v>
      </c>
      <c r="E353" t="s">
        <v>414</v>
      </c>
      <c r="F353">
        <v>493</v>
      </c>
      <c r="G353">
        <v>335</v>
      </c>
      <c r="H353">
        <v>315</v>
      </c>
      <c r="I353">
        <v>10</v>
      </c>
      <c r="J353">
        <v>0</v>
      </c>
      <c r="K353">
        <v>10</v>
      </c>
      <c r="L353">
        <v>24</v>
      </c>
      <c r="M353">
        <v>22</v>
      </c>
      <c r="N353">
        <v>126</v>
      </c>
      <c r="O353">
        <v>85</v>
      </c>
      <c r="P353">
        <v>58</v>
      </c>
    </row>
    <row r="354" spans="1:16" ht="12.75">
      <c r="A354" t="s">
        <v>361</v>
      </c>
      <c r="B354" t="s">
        <v>789</v>
      </c>
      <c r="C354" t="s">
        <v>392</v>
      </c>
      <c r="D354" t="s">
        <v>413</v>
      </c>
      <c r="E354" t="s">
        <v>414</v>
      </c>
      <c r="F354">
        <v>491</v>
      </c>
      <c r="G354">
        <v>306</v>
      </c>
      <c r="H354">
        <v>274</v>
      </c>
      <c r="I354">
        <v>25</v>
      </c>
      <c r="J354">
        <v>0</v>
      </c>
      <c r="K354">
        <v>7</v>
      </c>
      <c r="L354">
        <v>23</v>
      </c>
      <c r="M354">
        <v>16</v>
      </c>
      <c r="N354">
        <v>102</v>
      </c>
      <c r="O354">
        <v>67</v>
      </c>
      <c r="P354">
        <v>66</v>
      </c>
    </row>
    <row r="355" spans="1:16" ht="12.75">
      <c r="A355" t="s">
        <v>362</v>
      </c>
      <c r="B355" t="s">
        <v>790</v>
      </c>
      <c r="C355" t="s">
        <v>392</v>
      </c>
      <c r="D355" t="s">
        <v>413</v>
      </c>
      <c r="E355" t="s">
        <v>414</v>
      </c>
      <c r="F355">
        <v>493</v>
      </c>
      <c r="G355">
        <v>344</v>
      </c>
      <c r="H355">
        <v>314</v>
      </c>
      <c r="I355">
        <v>20</v>
      </c>
      <c r="J355">
        <v>0</v>
      </c>
      <c r="K355">
        <v>10</v>
      </c>
      <c r="L355">
        <v>29</v>
      </c>
      <c r="M355">
        <v>29</v>
      </c>
      <c r="N355">
        <v>114</v>
      </c>
      <c r="O355">
        <v>99</v>
      </c>
      <c r="P355">
        <v>43</v>
      </c>
    </row>
    <row r="356" spans="1:16" ht="12.75">
      <c r="A356" t="s">
        <v>363</v>
      </c>
      <c r="B356" t="s">
        <v>791</v>
      </c>
      <c r="C356" t="s">
        <v>392</v>
      </c>
      <c r="D356" t="s">
        <v>413</v>
      </c>
      <c r="E356" t="s">
        <v>414</v>
      </c>
      <c r="F356">
        <v>502</v>
      </c>
      <c r="G356">
        <v>307</v>
      </c>
      <c r="H356">
        <v>280</v>
      </c>
      <c r="I356">
        <v>18</v>
      </c>
      <c r="J356">
        <v>0</v>
      </c>
      <c r="K356">
        <v>9</v>
      </c>
      <c r="L356">
        <v>14</v>
      </c>
      <c r="M356">
        <v>20</v>
      </c>
      <c r="N356">
        <v>126</v>
      </c>
      <c r="O356">
        <v>60</v>
      </c>
      <c r="P356">
        <v>60</v>
      </c>
    </row>
    <row r="357" spans="1:16" ht="12.75">
      <c r="A357" t="s">
        <v>364</v>
      </c>
      <c r="B357" t="s">
        <v>792</v>
      </c>
      <c r="C357" t="s">
        <v>392</v>
      </c>
      <c r="D357" t="s">
        <v>413</v>
      </c>
      <c r="E357" t="s">
        <v>414</v>
      </c>
      <c r="F357">
        <v>492</v>
      </c>
      <c r="G357">
        <v>345</v>
      </c>
      <c r="H357">
        <v>326</v>
      </c>
      <c r="I357">
        <v>12</v>
      </c>
      <c r="J357">
        <v>0</v>
      </c>
      <c r="K357">
        <v>7</v>
      </c>
      <c r="L357">
        <v>23</v>
      </c>
      <c r="M357">
        <v>19</v>
      </c>
      <c r="N357">
        <v>129</v>
      </c>
      <c r="O357">
        <v>83</v>
      </c>
      <c r="P357">
        <v>72</v>
      </c>
    </row>
    <row r="358" spans="1:16" ht="12.75">
      <c r="A358" t="s">
        <v>365</v>
      </c>
      <c r="B358" t="s">
        <v>793</v>
      </c>
      <c r="C358" t="s">
        <v>392</v>
      </c>
      <c r="D358" t="s">
        <v>413</v>
      </c>
      <c r="E358" t="s">
        <v>414</v>
      </c>
      <c r="F358">
        <v>490</v>
      </c>
      <c r="G358">
        <v>265</v>
      </c>
      <c r="H358">
        <v>242</v>
      </c>
      <c r="I358">
        <v>10</v>
      </c>
      <c r="J358">
        <v>0</v>
      </c>
      <c r="K358">
        <v>13</v>
      </c>
      <c r="L358">
        <v>20</v>
      </c>
      <c r="M358">
        <v>20</v>
      </c>
      <c r="N358">
        <v>90</v>
      </c>
      <c r="O358">
        <v>52</v>
      </c>
      <c r="P358">
        <v>60</v>
      </c>
    </row>
    <row r="359" spans="1:16" ht="12.75">
      <c r="A359" t="s">
        <v>366</v>
      </c>
      <c r="B359" t="s">
        <v>794</v>
      </c>
      <c r="C359" t="s">
        <v>392</v>
      </c>
      <c r="D359" t="s">
        <v>413</v>
      </c>
      <c r="E359" t="s">
        <v>414</v>
      </c>
      <c r="F359">
        <v>490</v>
      </c>
      <c r="G359">
        <v>236</v>
      </c>
      <c r="H359">
        <v>218</v>
      </c>
      <c r="I359">
        <v>13</v>
      </c>
      <c r="J359">
        <v>0</v>
      </c>
      <c r="K359">
        <v>5</v>
      </c>
      <c r="L359">
        <v>21</v>
      </c>
      <c r="M359">
        <v>12</v>
      </c>
      <c r="N359">
        <v>93</v>
      </c>
      <c r="O359">
        <v>51</v>
      </c>
      <c r="P359">
        <v>41</v>
      </c>
    </row>
    <row r="360" spans="1:16" ht="12.75">
      <c r="A360" t="s">
        <v>367</v>
      </c>
      <c r="B360" t="s">
        <v>795</v>
      </c>
      <c r="C360" t="s">
        <v>392</v>
      </c>
      <c r="D360" t="s">
        <v>413</v>
      </c>
      <c r="E360" t="s">
        <v>414</v>
      </c>
      <c r="F360">
        <v>494</v>
      </c>
      <c r="G360">
        <v>193</v>
      </c>
      <c r="H360">
        <v>164</v>
      </c>
      <c r="I360">
        <v>20</v>
      </c>
      <c r="J360">
        <v>0</v>
      </c>
      <c r="K360">
        <v>9</v>
      </c>
      <c r="L360">
        <v>12</v>
      </c>
      <c r="M360">
        <v>13</v>
      </c>
      <c r="N360">
        <v>74</v>
      </c>
      <c r="O360">
        <v>30</v>
      </c>
      <c r="P360">
        <v>35</v>
      </c>
    </row>
    <row r="361" spans="1:16" ht="12.75">
      <c r="A361" t="s">
        <v>368</v>
      </c>
      <c r="B361" t="s">
        <v>796</v>
      </c>
      <c r="C361" t="s">
        <v>392</v>
      </c>
      <c r="D361" t="s">
        <v>413</v>
      </c>
      <c r="E361" t="s">
        <v>414</v>
      </c>
      <c r="F361">
        <v>498</v>
      </c>
      <c r="G361">
        <v>232</v>
      </c>
      <c r="H361">
        <v>213</v>
      </c>
      <c r="I361">
        <v>10</v>
      </c>
      <c r="J361">
        <v>0</v>
      </c>
      <c r="K361">
        <v>9</v>
      </c>
      <c r="L361">
        <v>21</v>
      </c>
      <c r="M361">
        <v>11</v>
      </c>
      <c r="N361">
        <v>91</v>
      </c>
      <c r="O361">
        <v>58</v>
      </c>
      <c r="P361">
        <v>32</v>
      </c>
    </row>
    <row r="362" spans="1:16" ht="12.75">
      <c r="A362" t="s">
        <v>369</v>
      </c>
      <c r="B362" t="s">
        <v>797</v>
      </c>
      <c r="C362" t="s">
        <v>392</v>
      </c>
      <c r="D362" t="s">
        <v>413</v>
      </c>
      <c r="E362" t="s">
        <v>414</v>
      </c>
      <c r="F362">
        <v>504</v>
      </c>
      <c r="G362">
        <v>194</v>
      </c>
      <c r="H362">
        <v>179</v>
      </c>
      <c r="I362">
        <v>11</v>
      </c>
      <c r="J362">
        <v>0</v>
      </c>
      <c r="K362">
        <v>4</v>
      </c>
      <c r="L362">
        <v>12</v>
      </c>
      <c r="M362">
        <v>7</v>
      </c>
      <c r="N362">
        <v>90</v>
      </c>
      <c r="O362">
        <v>32</v>
      </c>
      <c r="P362">
        <v>38</v>
      </c>
    </row>
    <row r="363" spans="1:16" ht="12.75">
      <c r="A363" t="s">
        <v>370</v>
      </c>
      <c r="B363" t="s">
        <v>797</v>
      </c>
      <c r="C363" t="s">
        <v>392</v>
      </c>
      <c r="D363" t="s">
        <v>413</v>
      </c>
      <c r="E363" t="s">
        <v>414</v>
      </c>
      <c r="F363">
        <v>519</v>
      </c>
      <c r="G363">
        <v>229</v>
      </c>
      <c r="H363">
        <v>222</v>
      </c>
      <c r="I363">
        <v>4</v>
      </c>
      <c r="J363">
        <v>0</v>
      </c>
      <c r="K363">
        <v>3</v>
      </c>
      <c r="L363">
        <v>16</v>
      </c>
      <c r="M363">
        <v>16</v>
      </c>
      <c r="N363">
        <v>71</v>
      </c>
      <c r="O363">
        <v>49</v>
      </c>
      <c r="P363">
        <v>70</v>
      </c>
    </row>
    <row r="364" spans="1:16" ht="12.75">
      <c r="A364" t="s">
        <v>371</v>
      </c>
      <c r="B364" t="s">
        <v>798</v>
      </c>
      <c r="C364" t="s">
        <v>392</v>
      </c>
      <c r="D364" t="s">
        <v>415</v>
      </c>
      <c r="E364" t="s">
        <v>416</v>
      </c>
      <c r="F364">
        <v>521</v>
      </c>
      <c r="G364">
        <v>210</v>
      </c>
      <c r="H364">
        <v>193</v>
      </c>
      <c r="I364">
        <v>11</v>
      </c>
      <c r="J364">
        <v>0</v>
      </c>
      <c r="K364">
        <v>6</v>
      </c>
      <c r="L364">
        <v>11</v>
      </c>
      <c r="M364">
        <v>16</v>
      </c>
      <c r="N364">
        <v>74</v>
      </c>
      <c r="O364">
        <v>38</v>
      </c>
      <c r="P364">
        <v>54</v>
      </c>
    </row>
    <row r="365" spans="1:16" ht="12.75">
      <c r="A365" t="s">
        <v>372</v>
      </c>
      <c r="B365" t="s">
        <v>799</v>
      </c>
      <c r="C365" t="s">
        <v>392</v>
      </c>
      <c r="D365" t="s">
        <v>415</v>
      </c>
      <c r="E365" t="s">
        <v>416</v>
      </c>
      <c r="F365">
        <v>526</v>
      </c>
      <c r="G365">
        <v>233</v>
      </c>
      <c r="H365">
        <v>202</v>
      </c>
      <c r="I365">
        <v>9</v>
      </c>
      <c r="J365">
        <v>0</v>
      </c>
      <c r="K365">
        <v>22</v>
      </c>
      <c r="L365">
        <v>12</v>
      </c>
      <c r="M365">
        <v>3</v>
      </c>
      <c r="N365">
        <v>88</v>
      </c>
      <c r="O365">
        <v>38</v>
      </c>
      <c r="P365">
        <v>61</v>
      </c>
    </row>
    <row r="366" spans="1:16" ht="12.75">
      <c r="A366" t="s">
        <v>373</v>
      </c>
      <c r="B366" t="s">
        <v>800</v>
      </c>
      <c r="C366" t="s">
        <v>392</v>
      </c>
      <c r="D366" t="s">
        <v>415</v>
      </c>
      <c r="E366" t="s">
        <v>416</v>
      </c>
      <c r="F366">
        <v>523</v>
      </c>
      <c r="G366">
        <v>152</v>
      </c>
      <c r="H366">
        <v>138</v>
      </c>
      <c r="I366">
        <v>5</v>
      </c>
      <c r="J366">
        <v>0</v>
      </c>
      <c r="K366">
        <v>9</v>
      </c>
      <c r="L366">
        <v>14</v>
      </c>
      <c r="M366">
        <v>3</v>
      </c>
      <c r="N366">
        <v>48</v>
      </c>
      <c r="O366">
        <v>38</v>
      </c>
      <c r="P366">
        <v>35</v>
      </c>
    </row>
    <row r="367" spans="1:16" ht="12.75">
      <c r="A367" t="s">
        <v>374</v>
      </c>
      <c r="B367" t="s">
        <v>801</v>
      </c>
      <c r="C367" t="s">
        <v>392</v>
      </c>
      <c r="D367" t="s">
        <v>415</v>
      </c>
      <c r="E367" t="s">
        <v>416</v>
      </c>
      <c r="F367">
        <v>499</v>
      </c>
      <c r="G367">
        <v>169</v>
      </c>
      <c r="H367">
        <v>156</v>
      </c>
      <c r="I367">
        <v>6</v>
      </c>
      <c r="J367">
        <v>0</v>
      </c>
      <c r="K367">
        <v>7</v>
      </c>
      <c r="L367">
        <v>8</v>
      </c>
      <c r="M367">
        <v>1</v>
      </c>
      <c r="N367">
        <v>54</v>
      </c>
      <c r="O367">
        <v>41</v>
      </c>
      <c r="P367">
        <v>52</v>
      </c>
    </row>
    <row r="368" spans="1:16" ht="12.75">
      <c r="A368" t="s">
        <v>375</v>
      </c>
      <c r="B368" t="s">
        <v>802</v>
      </c>
      <c r="C368" t="s">
        <v>392</v>
      </c>
      <c r="D368" t="s">
        <v>415</v>
      </c>
      <c r="E368" t="s">
        <v>416</v>
      </c>
      <c r="F368">
        <v>488</v>
      </c>
      <c r="G368">
        <v>224</v>
      </c>
      <c r="H368">
        <v>213</v>
      </c>
      <c r="I368">
        <v>3</v>
      </c>
      <c r="J368">
        <v>0</v>
      </c>
      <c r="K368">
        <v>8</v>
      </c>
      <c r="L368">
        <v>2</v>
      </c>
      <c r="M368">
        <v>6</v>
      </c>
      <c r="N368">
        <v>90</v>
      </c>
      <c r="O368">
        <v>60</v>
      </c>
      <c r="P368">
        <v>55</v>
      </c>
    </row>
    <row r="369" spans="1:16" ht="12.75">
      <c r="A369" t="s">
        <v>376</v>
      </c>
      <c r="B369" t="s">
        <v>803</v>
      </c>
      <c r="C369" t="s">
        <v>392</v>
      </c>
      <c r="D369" t="s">
        <v>415</v>
      </c>
      <c r="E369" t="s">
        <v>416</v>
      </c>
      <c r="F369">
        <v>495</v>
      </c>
      <c r="G369">
        <v>227</v>
      </c>
      <c r="H369">
        <v>204</v>
      </c>
      <c r="I369">
        <v>12</v>
      </c>
      <c r="J369">
        <v>0</v>
      </c>
      <c r="K369">
        <v>11</v>
      </c>
      <c r="L369">
        <v>6</v>
      </c>
      <c r="M369">
        <v>4</v>
      </c>
      <c r="N369">
        <v>101</v>
      </c>
      <c r="O369">
        <v>35</v>
      </c>
      <c r="P369">
        <v>58</v>
      </c>
    </row>
    <row r="370" spans="1:16" ht="12.75">
      <c r="A370" t="s">
        <v>804</v>
      </c>
      <c r="B370" t="s">
        <v>805</v>
      </c>
      <c r="C370" t="s">
        <v>392</v>
      </c>
      <c r="D370" t="s">
        <v>415</v>
      </c>
      <c r="E370" t="s">
        <v>416</v>
      </c>
      <c r="F370">
        <v>473</v>
      </c>
      <c r="G370">
        <v>185</v>
      </c>
      <c r="H370">
        <v>166</v>
      </c>
      <c r="I370">
        <v>8</v>
      </c>
      <c r="J370">
        <v>0</v>
      </c>
      <c r="K370">
        <v>11</v>
      </c>
      <c r="L370">
        <v>3</v>
      </c>
      <c r="M370">
        <v>5</v>
      </c>
      <c r="N370">
        <v>54</v>
      </c>
      <c r="O370">
        <v>75</v>
      </c>
      <c r="P370">
        <v>29</v>
      </c>
    </row>
    <row r="371" spans="1:16" ht="12.75">
      <c r="A371" t="s">
        <v>806</v>
      </c>
      <c r="B371" t="s">
        <v>807</v>
      </c>
      <c r="C371" t="s">
        <v>392</v>
      </c>
      <c r="D371" t="s">
        <v>415</v>
      </c>
      <c r="E371" t="s">
        <v>416</v>
      </c>
      <c r="F371">
        <v>486</v>
      </c>
      <c r="G371">
        <v>245</v>
      </c>
      <c r="H371">
        <v>231</v>
      </c>
      <c r="I371">
        <v>5</v>
      </c>
      <c r="J371">
        <v>0</v>
      </c>
      <c r="K371">
        <v>9</v>
      </c>
      <c r="L371">
        <v>14</v>
      </c>
      <c r="M371">
        <v>5</v>
      </c>
      <c r="N371">
        <v>84</v>
      </c>
      <c r="O371">
        <v>84</v>
      </c>
      <c r="P371">
        <v>44</v>
      </c>
    </row>
    <row r="372" spans="1:16" ht="12.75">
      <c r="A372" t="s">
        <v>808</v>
      </c>
      <c r="B372" t="s">
        <v>809</v>
      </c>
      <c r="C372" t="s">
        <v>392</v>
      </c>
      <c r="D372" t="s">
        <v>415</v>
      </c>
      <c r="E372" t="s">
        <v>416</v>
      </c>
      <c r="F372">
        <v>498</v>
      </c>
      <c r="G372">
        <v>230</v>
      </c>
      <c r="H372">
        <v>212</v>
      </c>
      <c r="I372">
        <v>13</v>
      </c>
      <c r="J372">
        <v>0</v>
      </c>
      <c r="K372">
        <v>5</v>
      </c>
      <c r="L372">
        <v>7</v>
      </c>
      <c r="M372">
        <v>4</v>
      </c>
      <c r="N372">
        <v>76</v>
      </c>
      <c r="O372">
        <v>77</v>
      </c>
      <c r="P372">
        <v>48</v>
      </c>
    </row>
    <row r="373" spans="1:16" ht="12.75">
      <c r="A373" t="s">
        <v>810</v>
      </c>
      <c r="B373" t="s">
        <v>811</v>
      </c>
      <c r="C373" t="s">
        <v>392</v>
      </c>
      <c r="D373" t="s">
        <v>417</v>
      </c>
      <c r="E373" t="s">
        <v>475</v>
      </c>
      <c r="F373">
        <v>457</v>
      </c>
      <c r="G373">
        <v>201</v>
      </c>
      <c r="H373">
        <v>189</v>
      </c>
      <c r="I373">
        <v>9</v>
      </c>
      <c r="J373">
        <v>0</v>
      </c>
      <c r="K373">
        <v>3</v>
      </c>
      <c r="L373">
        <v>4</v>
      </c>
      <c r="M373">
        <v>34</v>
      </c>
      <c r="N373">
        <v>81</v>
      </c>
      <c r="O373">
        <v>11</v>
      </c>
      <c r="P373">
        <v>59</v>
      </c>
    </row>
    <row r="374" spans="1:16" ht="12.75">
      <c r="A374" t="s">
        <v>812</v>
      </c>
      <c r="B374" t="s">
        <v>813</v>
      </c>
      <c r="C374" t="s">
        <v>392</v>
      </c>
      <c r="D374" t="s">
        <v>417</v>
      </c>
      <c r="E374" t="s">
        <v>475</v>
      </c>
      <c r="F374">
        <v>683</v>
      </c>
      <c r="G374">
        <v>282</v>
      </c>
      <c r="H374">
        <v>270</v>
      </c>
      <c r="I374">
        <v>7</v>
      </c>
      <c r="J374">
        <v>0</v>
      </c>
      <c r="K374">
        <v>5</v>
      </c>
      <c r="L374">
        <v>2</v>
      </c>
      <c r="M374">
        <v>12</v>
      </c>
      <c r="N374">
        <v>125</v>
      </c>
      <c r="O374">
        <v>22</v>
      </c>
      <c r="P374">
        <v>109</v>
      </c>
    </row>
    <row r="375" spans="1:16" ht="12.75">
      <c r="A375" t="s">
        <v>814</v>
      </c>
      <c r="B375" t="s">
        <v>815</v>
      </c>
      <c r="C375" t="s">
        <v>392</v>
      </c>
      <c r="D375" t="s">
        <v>418</v>
      </c>
      <c r="E375" t="s">
        <v>419</v>
      </c>
      <c r="F375">
        <v>360</v>
      </c>
      <c r="G375">
        <v>248</v>
      </c>
      <c r="H375">
        <v>241</v>
      </c>
      <c r="I375">
        <v>5</v>
      </c>
      <c r="J375">
        <v>0</v>
      </c>
      <c r="K375">
        <v>2</v>
      </c>
      <c r="L375">
        <v>7</v>
      </c>
      <c r="M375">
        <v>16</v>
      </c>
      <c r="N375">
        <v>53</v>
      </c>
      <c r="O375">
        <v>42</v>
      </c>
      <c r="P375">
        <v>123</v>
      </c>
    </row>
    <row r="376" spans="1:16" ht="12.75">
      <c r="A376" t="s">
        <v>816</v>
      </c>
      <c r="B376" t="s">
        <v>817</v>
      </c>
      <c r="C376" t="s">
        <v>392</v>
      </c>
      <c r="D376" t="s">
        <v>418</v>
      </c>
      <c r="E376" t="s">
        <v>419</v>
      </c>
      <c r="F376">
        <v>432</v>
      </c>
      <c r="G376">
        <v>308</v>
      </c>
      <c r="H376">
        <v>292</v>
      </c>
      <c r="I376">
        <v>7</v>
      </c>
      <c r="J376">
        <v>0</v>
      </c>
      <c r="K376">
        <v>9</v>
      </c>
      <c r="L376">
        <v>5</v>
      </c>
      <c r="M376">
        <v>12</v>
      </c>
      <c r="N376">
        <v>62</v>
      </c>
      <c r="O376">
        <v>70</v>
      </c>
      <c r="P376">
        <v>143</v>
      </c>
    </row>
    <row r="377" spans="1:16" ht="12.75">
      <c r="A377" t="s">
        <v>818</v>
      </c>
      <c r="B377" t="s">
        <v>819</v>
      </c>
      <c r="C377" t="s">
        <v>392</v>
      </c>
      <c r="D377" t="s">
        <v>402</v>
      </c>
      <c r="E377" t="s">
        <v>403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5"/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40.28125" style="0" customWidth="1"/>
  </cols>
  <sheetData>
    <row r="1" spans="1:2" ht="12.75">
      <c r="A1" s="11" t="s">
        <v>420</v>
      </c>
      <c r="B1" s="11" t="s">
        <v>421</v>
      </c>
    </row>
    <row r="2" spans="1:2" ht="12.75">
      <c r="A2" t="s">
        <v>388</v>
      </c>
      <c r="B2" t="s">
        <v>822</v>
      </c>
    </row>
    <row r="3" spans="1:2" ht="12.75">
      <c r="A3" t="s">
        <v>389</v>
      </c>
      <c r="B3" t="s">
        <v>823</v>
      </c>
    </row>
    <row r="4" spans="1:2" ht="12.75">
      <c r="A4" t="s">
        <v>390</v>
      </c>
      <c r="B4" t="s">
        <v>824</v>
      </c>
    </row>
    <row r="5" spans="1:2" ht="12.75">
      <c r="A5" t="s">
        <v>391</v>
      </c>
      <c r="B5" t="s">
        <v>825</v>
      </c>
    </row>
    <row r="6" spans="1:2" ht="12.75">
      <c r="A6" t="s">
        <v>422</v>
      </c>
      <c r="B6" t="s">
        <v>826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Windows XP Mode</cp:lastModifiedBy>
  <cp:lastPrinted>2012-05-07T00:54:31Z</cp:lastPrinted>
  <dcterms:created xsi:type="dcterms:W3CDTF">2000-04-04T18:33:48Z</dcterms:created>
  <dcterms:modified xsi:type="dcterms:W3CDTF">2014-05-23T06:52:05Z</dcterms:modified>
  <cp:category/>
  <cp:version/>
  <cp:contentType/>
  <cp:contentStatus/>
</cp:coreProperties>
</file>